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vlwelzijnsverbond-my.sharepoint.com/personal/steven_delooze_vlaamswelzijnsverbond_be/Documents/Bestanden Connect and Work/Medewerker/2025 Steven/Barema's/PC 331 KO/"/>
    </mc:Choice>
  </mc:AlternateContent>
  <xr:revisionPtr revIDLastSave="6" documentId="8_{D6A564F7-AC95-4671-B214-7181F8367C47}" xr6:coauthVersionLast="47" xr6:coauthVersionMax="47" xr10:uidLastSave="{F113D2AF-D0BF-4CC5-B8AE-121B95413FE1}"/>
  <bookViews>
    <workbookView xWindow="-28920" yWindow="-7215" windowWidth="29040" windowHeight="15720" tabRatio="783" xr2:uid="{00000000-000D-0000-FFFF-FFFF00000000}"/>
  </bookViews>
  <sheets>
    <sheet name="Inhoud" sheetId="2" r:id="rId1"/>
    <sheet name="L4" sheetId="1" r:id="rId2"/>
    <sheet name="L3" sheetId="3" r:id="rId3"/>
    <sheet name="L2" sheetId="4" r:id="rId4"/>
    <sheet name="A3" sheetId="23" r:id="rId5"/>
    <sheet name="A2" sheetId="5" r:id="rId6"/>
    <sheet name="A1" sheetId="6" r:id="rId7"/>
    <sheet name="B3" sheetId="24" r:id="rId8"/>
    <sheet name="B2B" sheetId="7" r:id="rId9"/>
    <sheet name="B2A" sheetId="8" r:id="rId10"/>
    <sheet name="B1C" sheetId="9" r:id="rId11"/>
    <sheet name="B1B" sheetId="10" r:id="rId12"/>
    <sheet name="MV2" sheetId="13" r:id="rId13"/>
    <sheet name="MV1" sheetId="14" r:id="rId14"/>
    <sheet name="MV1bis" sheetId="25" r:id="rId15"/>
    <sheet name="L1" sheetId="15" r:id="rId16"/>
    <sheet name="K3" sheetId="17" r:id="rId17"/>
    <sheet name="G1" sheetId="20" r:id="rId18"/>
    <sheet name="GS" sheetId="21" r:id="rId19"/>
    <sheet name="GEW" sheetId="22" r:id="rId20"/>
  </sheets>
  <definedNames>
    <definedName name="_xlnm.Print_Area" localSheetId="6">'A1'!$A$1:$H$42</definedName>
    <definedName name="_xlnm.Print_Area" localSheetId="5">'A2'!$A$1:$H$42</definedName>
    <definedName name="_xlnm.Print_Area" localSheetId="4">'A3'!$A$1:$H$42</definedName>
    <definedName name="_xlnm.Print_Area" localSheetId="11">B1B!$A$1:$H$42</definedName>
    <definedName name="_xlnm.Print_Area" localSheetId="10">B1C!$A$1:$H$42</definedName>
    <definedName name="_xlnm.Print_Area" localSheetId="9">B2A!$A$1:$H$42</definedName>
    <definedName name="_xlnm.Print_Area" localSheetId="8">B2B!$A$1:$H$42</definedName>
    <definedName name="_xlnm.Print_Area" localSheetId="7">'B3'!$A$1:$H$42</definedName>
    <definedName name="_xlnm.Print_Area" localSheetId="17">'G1'!$A$1:$H$42</definedName>
    <definedName name="_xlnm.Print_Area" localSheetId="19">GEW!$A$1:$H$38</definedName>
    <definedName name="_xlnm.Print_Area" localSheetId="18">GS!$A$1:$H$42</definedName>
    <definedName name="_xlnm.Print_Area" localSheetId="16">'K3'!$A$1:$H$42</definedName>
    <definedName name="_xlnm.Print_Area" localSheetId="15">'L1'!$A$1:$H$42</definedName>
    <definedName name="_xlnm.Print_Area" localSheetId="3">'L2'!$A$1:$H$42</definedName>
    <definedName name="_xlnm.Print_Area" localSheetId="2">'L3'!$A$1:$H$42</definedName>
    <definedName name="_xlnm.Print_Area" localSheetId="1">'L4'!$A$1:$H$43</definedName>
    <definedName name="_xlnm.Print_Area" localSheetId="13">'MV1'!$A$1:$H$42</definedName>
    <definedName name="_xlnm.Print_Area" localSheetId="14">MV1bis!$A$1:$H$42</definedName>
    <definedName name="_xlnm.Print_Area" localSheetId="12">'MV2'!$A$1:$H$42</definedName>
    <definedName name="Z_3515F0C3_212C_11D6_9FA4_00105AF813F4_.wvu.Cols" localSheetId="6" hidden="1">'A1'!#REF!</definedName>
    <definedName name="Z_3515F0C3_212C_11D6_9FA4_00105AF813F4_.wvu.Cols" localSheetId="5" hidden="1">'A2'!#REF!</definedName>
    <definedName name="Z_3515F0C3_212C_11D6_9FA4_00105AF813F4_.wvu.Cols" localSheetId="4" hidden="1">'A3'!#REF!</definedName>
    <definedName name="Z_3515F0C3_212C_11D6_9FA4_00105AF813F4_.wvu.Cols" localSheetId="11" hidden="1">B1B!#REF!</definedName>
    <definedName name="Z_3515F0C3_212C_11D6_9FA4_00105AF813F4_.wvu.Cols" localSheetId="10" hidden="1">B1C!#REF!</definedName>
    <definedName name="Z_3515F0C3_212C_11D6_9FA4_00105AF813F4_.wvu.Cols" localSheetId="9" hidden="1">B2A!#REF!</definedName>
    <definedName name="Z_3515F0C3_212C_11D6_9FA4_00105AF813F4_.wvu.Cols" localSheetId="8" hidden="1">B2B!#REF!</definedName>
    <definedName name="Z_3515F0C3_212C_11D6_9FA4_00105AF813F4_.wvu.Cols" localSheetId="7" hidden="1">'B3'!#REF!</definedName>
    <definedName name="Z_3515F0C3_212C_11D6_9FA4_00105AF813F4_.wvu.Cols" localSheetId="17" hidden="1">'G1'!#REF!</definedName>
    <definedName name="Z_3515F0C3_212C_11D6_9FA4_00105AF813F4_.wvu.Cols" localSheetId="19" hidden="1">GEW!#REF!</definedName>
    <definedName name="Z_3515F0C3_212C_11D6_9FA4_00105AF813F4_.wvu.Cols" localSheetId="18" hidden="1">GS!#REF!</definedName>
    <definedName name="Z_3515F0C3_212C_11D6_9FA4_00105AF813F4_.wvu.Cols" localSheetId="16" hidden="1">'K3'!#REF!</definedName>
    <definedName name="Z_3515F0C3_212C_11D6_9FA4_00105AF813F4_.wvu.Cols" localSheetId="15" hidden="1">'L1'!#REF!</definedName>
    <definedName name="Z_3515F0C3_212C_11D6_9FA4_00105AF813F4_.wvu.Cols" localSheetId="3" hidden="1">'L2'!#REF!</definedName>
    <definedName name="Z_3515F0C3_212C_11D6_9FA4_00105AF813F4_.wvu.Cols" localSheetId="2" hidden="1">'L3'!#REF!</definedName>
    <definedName name="Z_3515F0C3_212C_11D6_9FA4_00105AF813F4_.wvu.Cols" localSheetId="1" hidden="1">'L4'!#REF!</definedName>
    <definedName name="Z_3515F0C3_212C_11D6_9FA4_00105AF813F4_.wvu.Cols" localSheetId="13" hidden="1">'MV1'!#REF!</definedName>
    <definedName name="Z_3515F0C3_212C_11D6_9FA4_00105AF813F4_.wvu.Cols" localSheetId="14" hidden="1">MV1bis!#REF!</definedName>
    <definedName name="Z_3515F0C3_212C_11D6_9FA4_00105AF813F4_.wvu.Cols" localSheetId="12" hidden="1">'MV2'!#REF!</definedName>
    <definedName name="Z_575C8073_5FD0_11D5_9FA9_00105AF771B6_.wvu.Cols" localSheetId="6" hidden="1">'A1'!#REF!</definedName>
    <definedName name="Z_575C8073_5FD0_11D5_9FA9_00105AF771B6_.wvu.Cols" localSheetId="5" hidden="1">'A2'!#REF!</definedName>
    <definedName name="Z_575C8073_5FD0_11D5_9FA9_00105AF771B6_.wvu.Cols" localSheetId="4" hidden="1">'A3'!#REF!</definedName>
    <definedName name="Z_575C8073_5FD0_11D5_9FA9_00105AF771B6_.wvu.Cols" localSheetId="11" hidden="1">B1B!#REF!</definedName>
    <definedName name="Z_575C8073_5FD0_11D5_9FA9_00105AF771B6_.wvu.Cols" localSheetId="10" hidden="1">B1C!#REF!</definedName>
    <definedName name="Z_575C8073_5FD0_11D5_9FA9_00105AF771B6_.wvu.Cols" localSheetId="9" hidden="1">B2A!#REF!</definedName>
    <definedName name="Z_575C8073_5FD0_11D5_9FA9_00105AF771B6_.wvu.Cols" localSheetId="8" hidden="1">B2B!#REF!</definedName>
    <definedName name="Z_575C8073_5FD0_11D5_9FA9_00105AF771B6_.wvu.Cols" localSheetId="7" hidden="1">'B3'!#REF!</definedName>
    <definedName name="Z_575C8073_5FD0_11D5_9FA9_00105AF771B6_.wvu.Cols" localSheetId="17" hidden="1">'G1'!#REF!</definedName>
    <definedName name="Z_575C8073_5FD0_11D5_9FA9_00105AF771B6_.wvu.Cols" localSheetId="19" hidden="1">GEW!#REF!</definedName>
    <definedName name="Z_575C8073_5FD0_11D5_9FA9_00105AF771B6_.wvu.Cols" localSheetId="18" hidden="1">GS!#REF!</definedName>
    <definedName name="Z_575C8073_5FD0_11D5_9FA9_00105AF771B6_.wvu.Cols" localSheetId="16" hidden="1">'K3'!#REF!</definedName>
    <definedName name="Z_575C8073_5FD0_11D5_9FA9_00105AF771B6_.wvu.Cols" localSheetId="15" hidden="1">'L1'!#REF!</definedName>
    <definedName name="Z_575C8073_5FD0_11D5_9FA9_00105AF771B6_.wvu.Cols" localSheetId="3" hidden="1">'L2'!#REF!</definedName>
    <definedName name="Z_575C8073_5FD0_11D5_9FA9_00105AF771B6_.wvu.Cols" localSheetId="2" hidden="1">'L3'!#REF!</definedName>
    <definedName name="Z_575C8073_5FD0_11D5_9FA9_00105AF771B6_.wvu.Cols" localSheetId="1" hidden="1">'L4'!#REF!</definedName>
    <definedName name="Z_575C8073_5FD0_11D5_9FA9_00105AF771B6_.wvu.Cols" localSheetId="13" hidden="1">'MV1'!#REF!</definedName>
    <definedName name="Z_575C8073_5FD0_11D5_9FA9_00105AF771B6_.wvu.Cols" localSheetId="14" hidden="1">MV1bis!#REF!</definedName>
    <definedName name="Z_575C8073_5FD0_11D5_9FA9_00105AF771B6_.wvu.Cols" localSheetId="12" hidden="1">'MV2'!#REF!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2" l="1"/>
  <c r="C16" i="22"/>
  <c r="B6" i="22"/>
  <c r="B6" i="21"/>
  <c r="B6" i="20"/>
  <c r="B6" i="17"/>
  <c r="B6" i="15"/>
  <c r="B6" i="25"/>
  <c r="B6" i="14"/>
  <c r="B6" i="13"/>
  <c r="B6" i="10"/>
  <c r="B6" i="9"/>
  <c r="B6" i="8"/>
  <c r="B6" i="7"/>
  <c r="B6" i="24"/>
  <c r="B6" i="6"/>
  <c r="B6" i="5"/>
  <c r="B6" i="23"/>
  <c r="B6" i="4"/>
  <c r="B6" i="3"/>
  <c r="A8" i="25" l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D3" i="25"/>
  <c r="C42" i="25" s="1"/>
  <c r="D2" i="25"/>
  <c r="C6" i="25" s="1"/>
  <c r="D6" i="25" s="1"/>
  <c r="D11" i="25" l="1"/>
  <c r="D30" i="25"/>
  <c r="D23" i="25"/>
  <c r="C7" i="25"/>
  <c r="H7" i="25" s="1"/>
  <c r="C16" i="25"/>
  <c r="E16" i="25" s="1"/>
  <c r="F16" i="25" s="1"/>
  <c r="C36" i="25"/>
  <c r="H36" i="25" s="1"/>
  <c r="D9" i="25"/>
  <c r="C13" i="25"/>
  <c r="C15" i="25"/>
  <c r="H15" i="25" s="1"/>
  <c r="D21" i="25"/>
  <c r="C27" i="25"/>
  <c r="E27" i="25" s="1"/>
  <c r="C34" i="25"/>
  <c r="E34" i="25" s="1"/>
  <c r="F34" i="25" s="1"/>
  <c r="C9" i="25"/>
  <c r="E9" i="25" s="1"/>
  <c r="D12" i="25"/>
  <c r="D14" i="25"/>
  <c r="C18" i="25"/>
  <c r="E18" i="25" s="1"/>
  <c r="C25" i="25"/>
  <c r="E25" i="25" s="1"/>
  <c r="F25" i="25" s="1"/>
  <c r="D32" i="25"/>
  <c r="H42" i="25"/>
  <c r="E42" i="25"/>
  <c r="C41" i="25"/>
  <c r="D40" i="25"/>
  <c r="C38" i="25"/>
  <c r="D37" i="25"/>
  <c r="C35" i="25"/>
  <c r="D34" i="25"/>
  <c r="C32" i="25"/>
  <c r="D31" i="25"/>
  <c r="C29" i="25"/>
  <c r="D28" i="25"/>
  <c r="C26" i="25"/>
  <c r="D25" i="25"/>
  <c r="C23" i="25"/>
  <c r="D22" i="25"/>
  <c r="C20" i="25"/>
  <c r="D19" i="25"/>
  <c r="C17" i="25"/>
  <c r="D16" i="25"/>
  <c r="C14" i="25"/>
  <c r="D13" i="25"/>
  <c r="C11" i="25"/>
  <c r="D10" i="25"/>
  <c r="C8" i="25"/>
  <c r="D7" i="25"/>
  <c r="D42" i="25"/>
  <c r="C40" i="25"/>
  <c r="D39" i="25"/>
  <c r="C37" i="25"/>
  <c r="D35" i="25"/>
  <c r="D33" i="25"/>
  <c r="C30" i="25"/>
  <c r="C28" i="25"/>
  <c r="D26" i="25"/>
  <c r="D24" i="25"/>
  <c r="C21" i="25"/>
  <c r="C19" i="25"/>
  <c r="D17" i="25"/>
  <c r="D15" i="25"/>
  <c r="C12" i="25"/>
  <c r="C10" i="25"/>
  <c r="D8" i="25"/>
  <c r="D41" i="25"/>
  <c r="C39" i="25"/>
  <c r="D38" i="25"/>
  <c r="D36" i="25"/>
  <c r="C33" i="25"/>
  <c r="C31" i="25"/>
  <c r="D29" i="25"/>
  <c r="D27" i="25"/>
  <c r="C24" i="25"/>
  <c r="C22" i="25"/>
  <c r="D18" i="25"/>
  <c r="D20" i="25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D3" i="24"/>
  <c r="C24" i="24" s="1"/>
  <c r="D2" i="24"/>
  <c r="C6" i="24" s="1"/>
  <c r="D6" i="24" s="1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D3" i="23"/>
  <c r="D39" i="23" s="1"/>
  <c r="D2" i="23"/>
  <c r="C6" i="23" s="1"/>
  <c r="D6" i="23" s="1"/>
  <c r="E7" i="25" l="1"/>
  <c r="G7" i="25" s="1"/>
  <c r="H9" i="25"/>
  <c r="G16" i="25"/>
  <c r="H18" i="25"/>
  <c r="H16" i="25"/>
  <c r="H27" i="25"/>
  <c r="G34" i="25"/>
  <c r="E15" i="25"/>
  <c r="G15" i="25" s="1"/>
  <c r="E36" i="25"/>
  <c r="F36" i="25" s="1"/>
  <c r="G25" i="25"/>
  <c r="E13" i="25"/>
  <c r="H13" i="25"/>
  <c r="H25" i="25"/>
  <c r="H34" i="25"/>
  <c r="H33" i="25"/>
  <c r="E33" i="25"/>
  <c r="H39" i="25"/>
  <c r="E39" i="25"/>
  <c r="H10" i="25"/>
  <c r="E10" i="25"/>
  <c r="H30" i="25"/>
  <c r="E30" i="25"/>
  <c r="H37" i="25"/>
  <c r="E37" i="25"/>
  <c r="E14" i="25"/>
  <c r="H14" i="25"/>
  <c r="E23" i="25"/>
  <c r="H23" i="25"/>
  <c r="E32" i="25"/>
  <c r="H32" i="25"/>
  <c r="H41" i="25"/>
  <c r="E41" i="25"/>
  <c r="E22" i="25"/>
  <c r="H22" i="25"/>
  <c r="H12" i="25"/>
  <c r="E12" i="25"/>
  <c r="H19" i="25"/>
  <c r="E19" i="25"/>
  <c r="E11" i="25"/>
  <c r="H11" i="25"/>
  <c r="E20" i="25"/>
  <c r="H20" i="25"/>
  <c r="E29" i="25"/>
  <c r="H29" i="25"/>
  <c r="H38" i="25"/>
  <c r="E38" i="25"/>
  <c r="G42" i="25"/>
  <c r="F42" i="25"/>
  <c r="F27" i="25"/>
  <c r="G27" i="25"/>
  <c r="H24" i="25"/>
  <c r="E24" i="25"/>
  <c r="E31" i="25"/>
  <c r="H31" i="25"/>
  <c r="H21" i="25"/>
  <c r="E21" i="25"/>
  <c r="H28" i="25"/>
  <c r="E28" i="25"/>
  <c r="E40" i="25"/>
  <c r="H40" i="25"/>
  <c r="H8" i="25"/>
  <c r="E8" i="25"/>
  <c r="H17" i="25"/>
  <c r="E17" i="25"/>
  <c r="H26" i="25"/>
  <c r="E26" i="25"/>
  <c r="H35" i="25"/>
  <c r="E35" i="25"/>
  <c r="F18" i="25"/>
  <c r="G18" i="25"/>
  <c r="F9" i="25"/>
  <c r="G9" i="25"/>
  <c r="D15" i="23"/>
  <c r="C28" i="23"/>
  <c r="H28" i="23" s="1"/>
  <c r="C10" i="24"/>
  <c r="E10" i="24" s="1"/>
  <c r="G10" i="24" s="1"/>
  <c r="C10" i="23"/>
  <c r="E10" i="23" s="1"/>
  <c r="D24" i="23"/>
  <c r="C7" i="24"/>
  <c r="E7" i="24" s="1"/>
  <c r="F7" i="24" s="1"/>
  <c r="C9" i="24"/>
  <c r="H9" i="24" s="1"/>
  <c r="C19" i="23"/>
  <c r="E19" i="23" s="1"/>
  <c r="D33" i="23"/>
  <c r="D8" i="24"/>
  <c r="C12" i="24"/>
  <c r="H12" i="24" s="1"/>
  <c r="H24" i="24"/>
  <c r="E24" i="24"/>
  <c r="D15" i="24"/>
  <c r="D17" i="24"/>
  <c r="C19" i="24"/>
  <c r="C21" i="24"/>
  <c r="D26" i="24"/>
  <c r="D12" i="24"/>
  <c r="D14" i="24"/>
  <c r="C16" i="24"/>
  <c r="C18" i="24"/>
  <c r="C41" i="24"/>
  <c r="D40" i="24"/>
  <c r="C38" i="24"/>
  <c r="D37" i="24"/>
  <c r="C35" i="24"/>
  <c r="D34" i="24"/>
  <c r="C32" i="24"/>
  <c r="D31" i="24"/>
  <c r="C29" i="24"/>
  <c r="D28" i="24"/>
  <c r="C26" i="24"/>
  <c r="D25" i="24"/>
  <c r="C23" i="24"/>
  <c r="D22" i="24"/>
  <c r="C20" i="24"/>
  <c r="D19" i="24"/>
  <c r="C17" i="24"/>
  <c r="D16" i="24"/>
  <c r="C14" i="24"/>
  <c r="D13" i="24"/>
  <c r="C11" i="24"/>
  <c r="D10" i="24"/>
  <c r="C8" i="24"/>
  <c r="D7" i="24"/>
  <c r="D42" i="24"/>
  <c r="C40" i="24"/>
  <c r="D39" i="24"/>
  <c r="C37" i="24"/>
  <c r="D36" i="24"/>
  <c r="C34" i="24"/>
  <c r="D33" i="24"/>
  <c r="C31" i="24"/>
  <c r="D30" i="24"/>
  <c r="C28" i="24"/>
  <c r="D27" i="24"/>
  <c r="C25" i="24"/>
  <c r="D24" i="24"/>
  <c r="C22" i="24"/>
  <c r="D21" i="24"/>
  <c r="C42" i="24"/>
  <c r="D41" i="24"/>
  <c r="C39" i="24"/>
  <c r="D38" i="24"/>
  <c r="C36" i="24"/>
  <c r="D35" i="24"/>
  <c r="C33" i="24"/>
  <c r="D32" i="24"/>
  <c r="C30" i="24"/>
  <c r="D29" i="24"/>
  <c r="D9" i="24"/>
  <c r="D11" i="24"/>
  <c r="C13" i="24"/>
  <c r="C15" i="24"/>
  <c r="D18" i="24"/>
  <c r="D20" i="24"/>
  <c r="D23" i="24"/>
  <c r="C27" i="24"/>
  <c r="C37" i="23"/>
  <c r="D42" i="23"/>
  <c r="C7" i="23"/>
  <c r="D12" i="23"/>
  <c r="C16" i="23"/>
  <c r="D21" i="23"/>
  <c r="C25" i="23"/>
  <c r="D30" i="23"/>
  <c r="C34" i="23"/>
  <c r="C41" i="23"/>
  <c r="D40" i="23"/>
  <c r="C38" i="23"/>
  <c r="D37" i="23"/>
  <c r="C35" i="23"/>
  <c r="D34" i="23"/>
  <c r="C32" i="23"/>
  <c r="D31" i="23"/>
  <c r="C29" i="23"/>
  <c r="D28" i="23"/>
  <c r="C26" i="23"/>
  <c r="D25" i="23"/>
  <c r="C23" i="23"/>
  <c r="D22" i="23"/>
  <c r="C20" i="23"/>
  <c r="D19" i="23"/>
  <c r="C17" i="23"/>
  <c r="D16" i="23"/>
  <c r="C14" i="23"/>
  <c r="D13" i="23"/>
  <c r="C11" i="23"/>
  <c r="D10" i="23"/>
  <c r="C8" i="23"/>
  <c r="D7" i="23"/>
  <c r="C42" i="23"/>
  <c r="D41" i="23"/>
  <c r="C39" i="23"/>
  <c r="D38" i="23"/>
  <c r="C36" i="23"/>
  <c r="D35" i="23"/>
  <c r="C33" i="23"/>
  <c r="D32" i="23"/>
  <c r="C30" i="23"/>
  <c r="D29" i="23"/>
  <c r="C27" i="23"/>
  <c r="D26" i="23"/>
  <c r="C24" i="23"/>
  <c r="D23" i="23"/>
  <c r="C21" i="23"/>
  <c r="D20" i="23"/>
  <c r="C18" i="23"/>
  <c r="D17" i="23"/>
  <c r="C15" i="23"/>
  <c r="D14" i="23"/>
  <c r="C12" i="23"/>
  <c r="D11" i="23"/>
  <c r="C9" i="23"/>
  <c r="D8" i="23"/>
  <c r="D9" i="23"/>
  <c r="C13" i="23"/>
  <c r="D18" i="23"/>
  <c r="C22" i="23"/>
  <c r="D27" i="23"/>
  <c r="C31" i="23"/>
  <c r="D36" i="23"/>
  <c r="C40" i="23"/>
  <c r="D3" i="22"/>
  <c r="D8" i="22" s="1"/>
  <c r="D2" i="22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D3" i="21"/>
  <c r="D2" i="21"/>
  <c r="C6" i="21" s="1"/>
  <c r="D6" i="21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D3" i="20"/>
  <c r="D2" i="20"/>
  <c r="C6" i="20" s="1"/>
  <c r="D6" i="20" s="1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D3" i="17"/>
  <c r="D42" i="17" s="1"/>
  <c r="D2" i="17"/>
  <c r="C6" i="17" s="1"/>
  <c r="D6" i="17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8" i="15"/>
  <c r="A9" i="15" s="1"/>
  <c r="A10" i="15" s="1"/>
  <c r="D3" i="15"/>
  <c r="D42" i="15" s="1"/>
  <c r="D2" i="15"/>
  <c r="C6" i="15" s="1"/>
  <c r="D6" i="15" s="1"/>
  <c r="F7" i="25" l="1"/>
  <c r="H10" i="24"/>
  <c r="F15" i="25"/>
  <c r="H10" i="23"/>
  <c r="G7" i="24"/>
  <c r="H19" i="23"/>
  <c r="E18" i="22"/>
  <c r="F18" i="22" s="1"/>
  <c r="E9" i="24"/>
  <c r="F9" i="24" s="1"/>
  <c r="C6" i="22"/>
  <c r="D6" i="22" s="1"/>
  <c r="E16" i="22"/>
  <c r="G36" i="25"/>
  <c r="G13" i="25"/>
  <c r="F13" i="25"/>
  <c r="E12" i="24"/>
  <c r="F12" i="24" s="1"/>
  <c r="E28" i="23"/>
  <c r="G28" i="23" s="1"/>
  <c r="F17" i="25"/>
  <c r="G17" i="25"/>
  <c r="G28" i="25"/>
  <c r="F28" i="25"/>
  <c r="G24" i="25"/>
  <c r="F24" i="25"/>
  <c r="F20" i="25"/>
  <c r="G20" i="25"/>
  <c r="G19" i="25"/>
  <c r="F19" i="25"/>
  <c r="F14" i="25"/>
  <c r="G14" i="25"/>
  <c r="G30" i="25"/>
  <c r="F30" i="25"/>
  <c r="G33" i="25"/>
  <c r="F33" i="25"/>
  <c r="F26" i="25"/>
  <c r="G26" i="25"/>
  <c r="F38" i="25"/>
  <c r="G38" i="25"/>
  <c r="F29" i="25"/>
  <c r="G29" i="25"/>
  <c r="F23" i="25"/>
  <c r="G23" i="25"/>
  <c r="G37" i="25"/>
  <c r="F37" i="25"/>
  <c r="F39" i="25"/>
  <c r="G39" i="25"/>
  <c r="F35" i="25"/>
  <c r="G35" i="25"/>
  <c r="F8" i="25"/>
  <c r="G8" i="25"/>
  <c r="G40" i="25"/>
  <c r="F40" i="25"/>
  <c r="G21" i="25"/>
  <c r="F21" i="25"/>
  <c r="G31" i="25"/>
  <c r="F31" i="25"/>
  <c r="F11" i="25"/>
  <c r="G11" i="25"/>
  <c r="G12" i="25"/>
  <c r="F12" i="25"/>
  <c r="G22" i="25"/>
  <c r="F22" i="25"/>
  <c r="F41" i="25"/>
  <c r="G41" i="25"/>
  <c r="F32" i="25"/>
  <c r="G32" i="25"/>
  <c r="G10" i="25"/>
  <c r="F10" i="25"/>
  <c r="H7" i="24"/>
  <c r="F10" i="24"/>
  <c r="H27" i="24"/>
  <c r="E27" i="24"/>
  <c r="H30" i="24"/>
  <c r="E30" i="24"/>
  <c r="H39" i="24"/>
  <c r="E39" i="24"/>
  <c r="H25" i="24"/>
  <c r="E25" i="24"/>
  <c r="H34" i="24"/>
  <c r="E34" i="24"/>
  <c r="H11" i="24"/>
  <c r="E11" i="24"/>
  <c r="H20" i="24"/>
  <c r="E20" i="24"/>
  <c r="H29" i="24"/>
  <c r="E29" i="24"/>
  <c r="H38" i="24"/>
  <c r="E38" i="24"/>
  <c r="E19" i="24"/>
  <c r="H19" i="24"/>
  <c r="H15" i="24"/>
  <c r="E15" i="24"/>
  <c r="H36" i="24"/>
  <c r="E36" i="24"/>
  <c r="H22" i="24"/>
  <c r="E22" i="24"/>
  <c r="H31" i="24"/>
  <c r="E31" i="24"/>
  <c r="H40" i="24"/>
  <c r="E40" i="24"/>
  <c r="E8" i="24"/>
  <c r="H8" i="24"/>
  <c r="E17" i="24"/>
  <c r="H17" i="24"/>
  <c r="H26" i="24"/>
  <c r="E26" i="24"/>
  <c r="H35" i="24"/>
  <c r="E35" i="24"/>
  <c r="H18" i="24"/>
  <c r="E18" i="24"/>
  <c r="H13" i="24"/>
  <c r="E13" i="24"/>
  <c r="H33" i="24"/>
  <c r="E33" i="24"/>
  <c r="H42" i="24"/>
  <c r="E42" i="24"/>
  <c r="H28" i="24"/>
  <c r="E28" i="24"/>
  <c r="H37" i="24"/>
  <c r="E37" i="24"/>
  <c r="E14" i="24"/>
  <c r="H14" i="24"/>
  <c r="H23" i="24"/>
  <c r="E23" i="24"/>
  <c r="H32" i="24"/>
  <c r="E32" i="24"/>
  <c r="H41" i="24"/>
  <c r="E41" i="24"/>
  <c r="E16" i="24"/>
  <c r="H16" i="24"/>
  <c r="H21" i="24"/>
  <c r="E21" i="24"/>
  <c r="G24" i="24"/>
  <c r="F24" i="24"/>
  <c r="H40" i="23"/>
  <c r="E40" i="23"/>
  <c r="H13" i="23"/>
  <c r="E13" i="23"/>
  <c r="H9" i="23"/>
  <c r="E9" i="23"/>
  <c r="H18" i="23"/>
  <c r="E18" i="23"/>
  <c r="H27" i="23"/>
  <c r="E27" i="23"/>
  <c r="H36" i="23"/>
  <c r="E36" i="23"/>
  <c r="E8" i="23"/>
  <c r="H8" i="23"/>
  <c r="H17" i="23"/>
  <c r="E17" i="23"/>
  <c r="H31" i="23"/>
  <c r="E31" i="23"/>
  <c r="H12" i="23"/>
  <c r="E12" i="23"/>
  <c r="H21" i="23"/>
  <c r="E21" i="23"/>
  <c r="H30" i="23"/>
  <c r="E30" i="23"/>
  <c r="H39" i="23"/>
  <c r="E39" i="23"/>
  <c r="H11" i="23"/>
  <c r="E11" i="23"/>
  <c r="H20" i="23"/>
  <c r="E20" i="23"/>
  <c r="H29" i="23"/>
  <c r="E29" i="23"/>
  <c r="H38" i="23"/>
  <c r="E38" i="23"/>
  <c r="H25" i="23"/>
  <c r="E25" i="23"/>
  <c r="H37" i="23"/>
  <c r="E37" i="23"/>
  <c r="E26" i="23"/>
  <c r="H26" i="23"/>
  <c r="E35" i="23"/>
  <c r="H35" i="23"/>
  <c r="H34" i="23"/>
  <c r="E34" i="23"/>
  <c r="H7" i="23"/>
  <c r="E7" i="23"/>
  <c r="G19" i="23"/>
  <c r="F19" i="23"/>
  <c r="H22" i="23"/>
  <c r="E22" i="23"/>
  <c r="H15" i="23"/>
  <c r="E15" i="23"/>
  <c r="H24" i="23"/>
  <c r="E24" i="23"/>
  <c r="H33" i="23"/>
  <c r="E33" i="23"/>
  <c r="H42" i="23"/>
  <c r="E42" i="23"/>
  <c r="E14" i="23"/>
  <c r="H14" i="23"/>
  <c r="E23" i="23"/>
  <c r="H23" i="23"/>
  <c r="E32" i="23"/>
  <c r="H32" i="23"/>
  <c r="E41" i="23"/>
  <c r="H41" i="23"/>
  <c r="G10" i="23"/>
  <c r="F10" i="23"/>
  <c r="H16" i="23"/>
  <c r="E16" i="23"/>
  <c r="C16" i="15"/>
  <c r="E16" i="15" s="1"/>
  <c r="C12" i="17"/>
  <c r="H12" i="17" s="1"/>
  <c r="C26" i="17"/>
  <c r="E26" i="17" s="1"/>
  <c r="D32" i="17"/>
  <c r="C39" i="17"/>
  <c r="H39" i="17" s="1"/>
  <c r="D30" i="15"/>
  <c r="D7" i="17"/>
  <c r="D14" i="17"/>
  <c r="C21" i="17"/>
  <c r="H21" i="17" s="1"/>
  <c r="D28" i="17"/>
  <c r="C35" i="17"/>
  <c r="E35" i="17" s="1"/>
  <c r="D41" i="17"/>
  <c r="D8" i="17"/>
  <c r="D19" i="17"/>
  <c r="D10" i="17"/>
  <c r="C17" i="17"/>
  <c r="H17" i="17" s="1"/>
  <c r="D23" i="17"/>
  <c r="C30" i="17"/>
  <c r="H30" i="17" s="1"/>
  <c r="D37" i="17"/>
  <c r="D21" i="15"/>
  <c r="C34" i="15"/>
  <c r="E34" i="15" s="1"/>
  <c r="C11" i="17"/>
  <c r="E11" i="17" s="1"/>
  <c r="D13" i="17"/>
  <c r="C15" i="17"/>
  <c r="H15" i="17" s="1"/>
  <c r="D17" i="17"/>
  <c r="C20" i="17"/>
  <c r="E20" i="17" s="1"/>
  <c r="D22" i="17"/>
  <c r="C24" i="17"/>
  <c r="H24" i="17" s="1"/>
  <c r="D26" i="17"/>
  <c r="C29" i="17"/>
  <c r="E29" i="17" s="1"/>
  <c r="D31" i="17"/>
  <c r="C33" i="17"/>
  <c r="H33" i="17" s="1"/>
  <c r="D35" i="17"/>
  <c r="C38" i="17"/>
  <c r="E38" i="17" s="1"/>
  <c r="D40" i="17"/>
  <c r="C42" i="17"/>
  <c r="H42" i="17" s="1"/>
  <c r="C7" i="15"/>
  <c r="E7" i="15" s="1"/>
  <c r="D12" i="15"/>
  <c r="C25" i="15"/>
  <c r="E25" i="15" s="1"/>
  <c r="D39" i="15"/>
  <c r="C8" i="17"/>
  <c r="E8" i="17" s="1"/>
  <c r="C9" i="17"/>
  <c r="E9" i="17" s="1"/>
  <c r="G9" i="17" s="1"/>
  <c r="D11" i="17"/>
  <c r="C14" i="17"/>
  <c r="H14" i="17" s="1"/>
  <c r="D16" i="17"/>
  <c r="C18" i="17"/>
  <c r="H18" i="17" s="1"/>
  <c r="D20" i="17"/>
  <c r="C23" i="17"/>
  <c r="H23" i="17" s="1"/>
  <c r="D25" i="17"/>
  <c r="C27" i="17"/>
  <c r="H27" i="17" s="1"/>
  <c r="D29" i="17"/>
  <c r="C32" i="17"/>
  <c r="E32" i="17" s="1"/>
  <c r="D34" i="17"/>
  <c r="C36" i="17"/>
  <c r="H36" i="17" s="1"/>
  <c r="D38" i="17"/>
  <c r="C41" i="17"/>
  <c r="H41" i="17" s="1"/>
  <c r="C8" i="22"/>
  <c r="C41" i="21"/>
  <c r="D40" i="21"/>
  <c r="C38" i="21"/>
  <c r="D37" i="21"/>
  <c r="C35" i="21"/>
  <c r="D34" i="21"/>
  <c r="C32" i="21"/>
  <c r="D31" i="21"/>
  <c r="C29" i="21"/>
  <c r="D28" i="21"/>
  <c r="C26" i="21"/>
  <c r="D25" i="21"/>
  <c r="C23" i="21"/>
  <c r="D22" i="21"/>
  <c r="C20" i="21"/>
  <c r="D19" i="21"/>
  <c r="C17" i="21"/>
  <c r="D16" i="21"/>
  <c r="C14" i="21"/>
  <c r="D13" i="21"/>
  <c r="C11" i="21"/>
  <c r="D10" i="21"/>
  <c r="C8" i="21"/>
  <c r="D7" i="21"/>
  <c r="D42" i="21"/>
  <c r="C40" i="21"/>
  <c r="D39" i="21"/>
  <c r="C37" i="21"/>
  <c r="D36" i="21"/>
  <c r="C34" i="21"/>
  <c r="D33" i="21"/>
  <c r="C31" i="21"/>
  <c r="D30" i="21"/>
  <c r="C28" i="21"/>
  <c r="D27" i="21"/>
  <c r="C25" i="21"/>
  <c r="D24" i="21"/>
  <c r="C22" i="21"/>
  <c r="D21" i="21"/>
  <c r="C19" i="21"/>
  <c r="D18" i="21"/>
  <c r="C16" i="21"/>
  <c r="D15" i="21"/>
  <c r="C13" i="21"/>
  <c r="D12" i="21"/>
  <c r="D17" i="21"/>
  <c r="D8" i="21"/>
  <c r="C10" i="21"/>
  <c r="D11" i="21"/>
  <c r="C15" i="21"/>
  <c r="D20" i="21"/>
  <c r="C24" i="21"/>
  <c r="D29" i="21"/>
  <c r="C33" i="21"/>
  <c r="D38" i="21"/>
  <c r="C42" i="21"/>
  <c r="D9" i="21"/>
  <c r="C12" i="21"/>
  <c r="C21" i="21"/>
  <c r="D26" i="21"/>
  <c r="C30" i="21"/>
  <c r="D35" i="21"/>
  <c r="C39" i="21"/>
  <c r="C7" i="21"/>
  <c r="C9" i="21"/>
  <c r="D14" i="21"/>
  <c r="C18" i="21"/>
  <c r="D23" i="21"/>
  <c r="C27" i="21"/>
  <c r="D32" i="21"/>
  <c r="C36" i="21"/>
  <c r="D41" i="21"/>
  <c r="C41" i="20"/>
  <c r="D40" i="20"/>
  <c r="C38" i="20"/>
  <c r="D37" i="20"/>
  <c r="C35" i="20"/>
  <c r="D34" i="20"/>
  <c r="C32" i="20"/>
  <c r="D31" i="20"/>
  <c r="C29" i="20"/>
  <c r="D28" i="20"/>
  <c r="C26" i="20"/>
  <c r="D25" i="20"/>
  <c r="C23" i="20"/>
  <c r="D22" i="20"/>
  <c r="C20" i="20"/>
  <c r="D19" i="20"/>
  <c r="C17" i="20"/>
  <c r="D16" i="20"/>
  <c r="C14" i="20"/>
  <c r="D13" i="20"/>
  <c r="C11" i="20"/>
  <c r="D10" i="20"/>
  <c r="C8" i="20"/>
  <c r="D7" i="20"/>
  <c r="D42" i="20"/>
  <c r="C40" i="20"/>
  <c r="D39" i="20"/>
  <c r="C37" i="20"/>
  <c r="D36" i="20"/>
  <c r="C34" i="20"/>
  <c r="D33" i="20"/>
  <c r="C31" i="20"/>
  <c r="D30" i="20"/>
  <c r="C28" i="20"/>
  <c r="D27" i="20"/>
  <c r="C25" i="20"/>
  <c r="D24" i="20"/>
  <c r="C22" i="20"/>
  <c r="D21" i="20"/>
  <c r="C19" i="20"/>
  <c r="D18" i="20"/>
  <c r="C16" i="20"/>
  <c r="D15" i="20"/>
  <c r="C13" i="20"/>
  <c r="D12" i="20"/>
  <c r="C10" i="20"/>
  <c r="D9" i="20"/>
  <c r="D8" i="20"/>
  <c r="C12" i="20"/>
  <c r="D17" i="20"/>
  <c r="C21" i="20"/>
  <c r="D26" i="20"/>
  <c r="C30" i="20"/>
  <c r="D35" i="20"/>
  <c r="C39" i="20"/>
  <c r="D11" i="20"/>
  <c r="C15" i="20"/>
  <c r="D20" i="20"/>
  <c r="C24" i="20"/>
  <c r="D29" i="20"/>
  <c r="C33" i="20"/>
  <c r="D38" i="20"/>
  <c r="C42" i="20"/>
  <c r="C7" i="20"/>
  <c r="C9" i="20"/>
  <c r="D14" i="20"/>
  <c r="C18" i="20"/>
  <c r="D23" i="20"/>
  <c r="C27" i="20"/>
  <c r="D32" i="20"/>
  <c r="C36" i="20"/>
  <c r="D41" i="20"/>
  <c r="C7" i="17"/>
  <c r="D9" i="17"/>
  <c r="C10" i="17"/>
  <c r="D12" i="17"/>
  <c r="C13" i="17"/>
  <c r="D15" i="17"/>
  <c r="C16" i="17"/>
  <c r="D18" i="17"/>
  <c r="C19" i="17"/>
  <c r="D21" i="17"/>
  <c r="C22" i="17"/>
  <c r="D24" i="17"/>
  <c r="C25" i="17"/>
  <c r="D27" i="17"/>
  <c r="C28" i="17"/>
  <c r="D30" i="17"/>
  <c r="C31" i="17"/>
  <c r="D33" i="17"/>
  <c r="C34" i="17"/>
  <c r="D36" i="17"/>
  <c r="C37" i="17"/>
  <c r="D39" i="17"/>
  <c r="C40" i="17"/>
  <c r="C10" i="15"/>
  <c r="D15" i="15"/>
  <c r="C19" i="15"/>
  <c r="D24" i="15"/>
  <c r="C28" i="15"/>
  <c r="D33" i="15"/>
  <c r="C37" i="15"/>
  <c r="C41" i="15"/>
  <c r="D40" i="15"/>
  <c r="C38" i="15"/>
  <c r="D37" i="15"/>
  <c r="C35" i="15"/>
  <c r="D34" i="15"/>
  <c r="C32" i="15"/>
  <c r="D31" i="15"/>
  <c r="C29" i="15"/>
  <c r="D28" i="15"/>
  <c r="C26" i="15"/>
  <c r="D25" i="15"/>
  <c r="C23" i="15"/>
  <c r="D22" i="15"/>
  <c r="C20" i="15"/>
  <c r="D19" i="15"/>
  <c r="C17" i="15"/>
  <c r="D16" i="15"/>
  <c r="C14" i="15"/>
  <c r="D13" i="15"/>
  <c r="C11" i="15"/>
  <c r="D10" i="15"/>
  <c r="C8" i="15"/>
  <c r="D7" i="15"/>
  <c r="C42" i="15"/>
  <c r="D41" i="15"/>
  <c r="C39" i="15"/>
  <c r="D38" i="15"/>
  <c r="C36" i="15"/>
  <c r="D35" i="15"/>
  <c r="C33" i="15"/>
  <c r="D32" i="15"/>
  <c r="C30" i="15"/>
  <c r="D29" i="15"/>
  <c r="C27" i="15"/>
  <c r="D26" i="15"/>
  <c r="C24" i="15"/>
  <c r="D23" i="15"/>
  <c r="C21" i="15"/>
  <c r="D20" i="15"/>
  <c r="C18" i="15"/>
  <c r="D17" i="15"/>
  <c r="C15" i="15"/>
  <c r="D14" i="15"/>
  <c r="C12" i="15"/>
  <c r="D11" i="15"/>
  <c r="C9" i="15"/>
  <c r="D8" i="15"/>
  <c r="D9" i="15"/>
  <c r="C13" i="15"/>
  <c r="D18" i="15"/>
  <c r="C22" i="15"/>
  <c r="D27" i="15"/>
  <c r="C31" i="15"/>
  <c r="D36" i="15"/>
  <c r="C40" i="15"/>
  <c r="H16" i="15" l="1"/>
  <c r="F28" i="23"/>
  <c r="H26" i="17"/>
  <c r="H9" i="17"/>
  <c r="G9" i="24"/>
  <c r="G12" i="24"/>
  <c r="E23" i="17"/>
  <c r="G23" i="17" s="1"/>
  <c r="F9" i="17"/>
  <c r="H20" i="17"/>
  <c r="E41" i="17"/>
  <c r="F41" i="17" s="1"/>
  <c r="E33" i="17"/>
  <c r="G33" i="17" s="1"/>
  <c r="E17" i="17"/>
  <c r="F17" i="17" s="1"/>
  <c r="E36" i="17"/>
  <c r="F36" i="17" s="1"/>
  <c r="H34" i="15"/>
  <c r="G21" i="24"/>
  <c r="F21" i="24"/>
  <c r="F41" i="24"/>
  <c r="G41" i="24"/>
  <c r="G42" i="24"/>
  <c r="F42" i="24"/>
  <c r="G18" i="24"/>
  <c r="F18" i="24"/>
  <c r="F8" i="24"/>
  <c r="G8" i="24"/>
  <c r="G31" i="24"/>
  <c r="F31" i="24"/>
  <c r="G15" i="24"/>
  <c r="F15" i="24"/>
  <c r="F38" i="24"/>
  <c r="G38" i="24"/>
  <c r="F11" i="24"/>
  <c r="G11" i="24"/>
  <c r="G39" i="24"/>
  <c r="F39" i="24"/>
  <c r="F23" i="24"/>
  <c r="G23" i="24"/>
  <c r="F14" i="24"/>
  <c r="G14" i="24"/>
  <c r="G28" i="24"/>
  <c r="F28" i="24"/>
  <c r="G13" i="24"/>
  <c r="F13" i="24"/>
  <c r="F26" i="24"/>
  <c r="G26" i="24"/>
  <c r="F17" i="24"/>
  <c r="G17" i="24"/>
  <c r="G40" i="24"/>
  <c r="F40" i="24"/>
  <c r="G36" i="24"/>
  <c r="F36" i="24"/>
  <c r="F20" i="24"/>
  <c r="G20" i="24"/>
  <c r="G25" i="24"/>
  <c r="F25" i="24"/>
  <c r="G27" i="24"/>
  <c r="F27" i="24"/>
  <c r="G16" i="24"/>
  <c r="F16" i="24"/>
  <c r="F32" i="24"/>
  <c r="G32" i="24"/>
  <c r="G37" i="24"/>
  <c r="F37" i="24"/>
  <c r="G33" i="24"/>
  <c r="F33" i="24"/>
  <c r="F35" i="24"/>
  <c r="G35" i="24"/>
  <c r="G22" i="24"/>
  <c r="F22" i="24"/>
  <c r="G19" i="24"/>
  <c r="F19" i="24"/>
  <c r="F29" i="24"/>
  <c r="G29" i="24"/>
  <c r="G34" i="24"/>
  <c r="F34" i="24"/>
  <c r="G30" i="24"/>
  <c r="F30" i="24"/>
  <c r="G16" i="23"/>
  <c r="F16" i="23"/>
  <c r="F23" i="23"/>
  <c r="G23" i="23"/>
  <c r="F42" i="23"/>
  <c r="G42" i="23"/>
  <c r="F15" i="23"/>
  <c r="G15" i="23"/>
  <c r="G7" i="23"/>
  <c r="F7" i="23"/>
  <c r="F20" i="23"/>
  <c r="G20" i="23"/>
  <c r="F30" i="23"/>
  <c r="G30" i="23"/>
  <c r="G31" i="23"/>
  <c r="F31" i="23"/>
  <c r="F36" i="23"/>
  <c r="G36" i="23"/>
  <c r="F9" i="23"/>
  <c r="G9" i="23"/>
  <c r="F32" i="23"/>
  <c r="G32" i="23"/>
  <c r="F24" i="23"/>
  <c r="G24" i="23"/>
  <c r="F26" i="23"/>
  <c r="G26" i="23"/>
  <c r="G25" i="23"/>
  <c r="F25" i="23"/>
  <c r="F29" i="23"/>
  <c r="G29" i="23"/>
  <c r="F39" i="23"/>
  <c r="G39" i="23"/>
  <c r="F12" i="23"/>
  <c r="G12" i="23"/>
  <c r="F18" i="23"/>
  <c r="G18" i="23"/>
  <c r="G40" i="23"/>
  <c r="F40" i="23"/>
  <c r="F41" i="23"/>
  <c r="G41" i="23"/>
  <c r="F14" i="23"/>
  <c r="G14" i="23"/>
  <c r="F33" i="23"/>
  <c r="G33" i="23"/>
  <c r="G22" i="23"/>
  <c r="F22" i="23"/>
  <c r="G34" i="23"/>
  <c r="F34" i="23"/>
  <c r="F35" i="23"/>
  <c r="G35" i="23"/>
  <c r="G37" i="23"/>
  <c r="F37" i="23"/>
  <c r="F38" i="23"/>
  <c r="G38" i="23"/>
  <c r="F11" i="23"/>
  <c r="G11" i="23"/>
  <c r="F21" i="23"/>
  <c r="G21" i="23"/>
  <c r="F17" i="23"/>
  <c r="G17" i="23"/>
  <c r="F8" i="23"/>
  <c r="G8" i="23"/>
  <c r="F27" i="23"/>
  <c r="G27" i="23"/>
  <c r="G13" i="23"/>
  <c r="F13" i="23"/>
  <c r="E42" i="17"/>
  <c r="G42" i="17" s="1"/>
  <c r="H25" i="15"/>
  <c r="H35" i="17"/>
  <c r="H29" i="17"/>
  <c r="H32" i="17"/>
  <c r="E18" i="17"/>
  <c r="G18" i="17" s="1"/>
  <c r="E12" i="17"/>
  <c r="G12" i="17" s="1"/>
  <c r="E15" i="17"/>
  <c r="G15" i="17" s="1"/>
  <c r="E39" i="17"/>
  <c r="G39" i="17" s="1"/>
  <c r="E21" i="17"/>
  <c r="G21" i="17" s="1"/>
  <c r="H8" i="17"/>
  <c r="E14" i="17"/>
  <c r="G14" i="17" s="1"/>
  <c r="E30" i="17"/>
  <c r="H7" i="15"/>
  <c r="H11" i="17"/>
  <c r="H38" i="17"/>
  <c r="E24" i="17"/>
  <c r="G24" i="17" s="1"/>
  <c r="E27" i="17"/>
  <c r="G27" i="17" s="1"/>
  <c r="H8" i="22"/>
  <c r="E8" i="22"/>
  <c r="H27" i="21"/>
  <c r="E27" i="21"/>
  <c r="H39" i="21"/>
  <c r="E39" i="21"/>
  <c r="H33" i="21"/>
  <c r="E33" i="21"/>
  <c r="E10" i="21"/>
  <c r="H10" i="21"/>
  <c r="H16" i="21"/>
  <c r="E16" i="21"/>
  <c r="H25" i="21"/>
  <c r="E25" i="21"/>
  <c r="H34" i="21"/>
  <c r="E34" i="21"/>
  <c r="H11" i="21"/>
  <c r="E11" i="21"/>
  <c r="H20" i="21"/>
  <c r="E20" i="21"/>
  <c r="H29" i="21"/>
  <c r="E29" i="21"/>
  <c r="H38" i="21"/>
  <c r="E38" i="21"/>
  <c r="H36" i="21"/>
  <c r="E36" i="21"/>
  <c r="H9" i="21"/>
  <c r="E9" i="21"/>
  <c r="H21" i="21"/>
  <c r="E21" i="21"/>
  <c r="H42" i="21"/>
  <c r="E42" i="21"/>
  <c r="H15" i="21"/>
  <c r="E15" i="21"/>
  <c r="H13" i="21"/>
  <c r="E13" i="21"/>
  <c r="H22" i="21"/>
  <c r="E22" i="21"/>
  <c r="E31" i="21"/>
  <c r="H31" i="21"/>
  <c r="E40" i="21"/>
  <c r="H40" i="21"/>
  <c r="E8" i="21"/>
  <c r="H8" i="21"/>
  <c r="H17" i="21"/>
  <c r="E17" i="21"/>
  <c r="H26" i="21"/>
  <c r="E26" i="21"/>
  <c r="H35" i="21"/>
  <c r="E35" i="21"/>
  <c r="H18" i="21"/>
  <c r="E18" i="21"/>
  <c r="H7" i="21"/>
  <c r="E7" i="21"/>
  <c r="H30" i="21"/>
  <c r="E30" i="21"/>
  <c r="H12" i="21"/>
  <c r="E12" i="21"/>
  <c r="H24" i="21"/>
  <c r="E24" i="21"/>
  <c r="E19" i="21"/>
  <c r="H19" i="21"/>
  <c r="E28" i="21"/>
  <c r="H28" i="21"/>
  <c r="E37" i="21"/>
  <c r="H37" i="21"/>
  <c r="H14" i="21"/>
  <c r="E14" i="21"/>
  <c r="H23" i="21"/>
  <c r="E23" i="21"/>
  <c r="H32" i="21"/>
  <c r="E32" i="21"/>
  <c r="H41" i="21"/>
  <c r="E41" i="21"/>
  <c r="H27" i="20"/>
  <c r="E27" i="20"/>
  <c r="H42" i="20"/>
  <c r="E42" i="20"/>
  <c r="H15" i="20"/>
  <c r="E15" i="20"/>
  <c r="H21" i="20"/>
  <c r="E21" i="20"/>
  <c r="H16" i="20"/>
  <c r="E16" i="20"/>
  <c r="H25" i="20"/>
  <c r="E25" i="20"/>
  <c r="H34" i="20"/>
  <c r="E34" i="20"/>
  <c r="H11" i="20"/>
  <c r="E11" i="20"/>
  <c r="H20" i="20"/>
  <c r="E20" i="20"/>
  <c r="H29" i="20"/>
  <c r="E29" i="20"/>
  <c r="H38" i="20"/>
  <c r="E38" i="20"/>
  <c r="H36" i="20"/>
  <c r="E36" i="20"/>
  <c r="H9" i="20"/>
  <c r="E9" i="20"/>
  <c r="H24" i="20"/>
  <c r="E24" i="20"/>
  <c r="H30" i="20"/>
  <c r="E30" i="20"/>
  <c r="H13" i="20"/>
  <c r="E13" i="20"/>
  <c r="H22" i="20"/>
  <c r="E22" i="20"/>
  <c r="H31" i="20"/>
  <c r="E31" i="20"/>
  <c r="H40" i="20"/>
  <c r="E40" i="20"/>
  <c r="H8" i="20"/>
  <c r="E8" i="20"/>
  <c r="H17" i="20"/>
  <c r="E17" i="20"/>
  <c r="H26" i="20"/>
  <c r="E26" i="20"/>
  <c r="H35" i="20"/>
  <c r="E35" i="20"/>
  <c r="H18" i="20"/>
  <c r="E18" i="20"/>
  <c r="H7" i="20"/>
  <c r="E7" i="20"/>
  <c r="H33" i="20"/>
  <c r="E33" i="20"/>
  <c r="H39" i="20"/>
  <c r="E39" i="20"/>
  <c r="H12" i="20"/>
  <c r="E12" i="20"/>
  <c r="E10" i="20"/>
  <c r="H10" i="20"/>
  <c r="E19" i="20"/>
  <c r="H19" i="20"/>
  <c r="E28" i="20"/>
  <c r="H28" i="20"/>
  <c r="E37" i="20"/>
  <c r="H37" i="20"/>
  <c r="H14" i="20"/>
  <c r="E14" i="20"/>
  <c r="H23" i="20"/>
  <c r="E23" i="20"/>
  <c r="H32" i="20"/>
  <c r="E32" i="20"/>
  <c r="H41" i="20"/>
  <c r="E41" i="20"/>
  <c r="H37" i="17"/>
  <c r="E37" i="17"/>
  <c r="H28" i="17"/>
  <c r="E28" i="17"/>
  <c r="H19" i="17"/>
  <c r="E19" i="17"/>
  <c r="H10" i="17"/>
  <c r="E10" i="17"/>
  <c r="G8" i="17"/>
  <c r="F8" i="17"/>
  <c r="E40" i="17"/>
  <c r="H40" i="17"/>
  <c r="E31" i="17"/>
  <c r="H31" i="17"/>
  <c r="E22" i="17"/>
  <c r="H22" i="17"/>
  <c r="E13" i="17"/>
  <c r="H13" i="17"/>
  <c r="F11" i="17"/>
  <c r="G11" i="17"/>
  <c r="F35" i="17"/>
  <c r="G35" i="17"/>
  <c r="F29" i="17"/>
  <c r="G29" i="17"/>
  <c r="E34" i="17"/>
  <c r="H34" i="17"/>
  <c r="H25" i="17"/>
  <c r="E25" i="17"/>
  <c r="E16" i="17"/>
  <c r="H16" i="17"/>
  <c r="H7" i="17"/>
  <c r="E7" i="17"/>
  <c r="G32" i="17"/>
  <c r="F32" i="17"/>
  <c r="F20" i="17"/>
  <c r="G20" i="17"/>
  <c r="F26" i="17"/>
  <c r="G26" i="17"/>
  <c r="F38" i="17"/>
  <c r="G38" i="17"/>
  <c r="H12" i="15"/>
  <c r="E12" i="15"/>
  <c r="H21" i="15"/>
  <c r="E21" i="15"/>
  <c r="H30" i="15"/>
  <c r="E30" i="15"/>
  <c r="H39" i="15"/>
  <c r="E39" i="15"/>
  <c r="H11" i="15"/>
  <c r="E11" i="15"/>
  <c r="H20" i="15"/>
  <c r="E20" i="15"/>
  <c r="H29" i="15"/>
  <c r="E29" i="15"/>
  <c r="H38" i="15"/>
  <c r="E38" i="15"/>
  <c r="G34" i="15"/>
  <c r="F34" i="15"/>
  <c r="G7" i="15"/>
  <c r="F7" i="15"/>
  <c r="H19" i="15"/>
  <c r="E19" i="15"/>
  <c r="H40" i="15"/>
  <c r="E40" i="15"/>
  <c r="H13" i="15"/>
  <c r="E13" i="15"/>
  <c r="H9" i="15"/>
  <c r="E9" i="15"/>
  <c r="H18" i="15"/>
  <c r="E18" i="15"/>
  <c r="H27" i="15"/>
  <c r="E27" i="15"/>
  <c r="H36" i="15"/>
  <c r="E36" i="15"/>
  <c r="H8" i="15"/>
  <c r="E8" i="15"/>
  <c r="H17" i="15"/>
  <c r="E17" i="15"/>
  <c r="H26" i="15"/>
  <c r="E26" i="15"/>
  <c r="E35" i="15"/>
  <c r="H35" i="15"/>
  <c r="G16" i="15"/>
  <c r="F16" i="15"/>
  <c r="H28" i="15"/>
  <c r="E28" i="15"/>
  <c r="H31" i="15"/>
  <c r="E31" i="15"/>
  <c r="H22" i="15"/>
  <c r="E22" i="15"/>
  <c r="H15" i="15"/>
  <c r="E15" i="15"/>
  <c r="H24" i="15"/>
  <c r="E24" i="15"/>
  <c r="H33" i="15"/>
  <c r="E33" i="15"/>
  <c r="H42" i="15"/>
  <c r="E42" i="15"/>
  <c r="E14" i="15"/>
  <c r="H14" i="15"/>
  <c r="E23" i="15"/>
  <c r="H23" i="15"/>
  <c r="E32" i="15"/>
  <c r="H32" i="15"/>
  <c r="E41" i="15"/>
  <c r="H41" i="15"/>
  <c r="G25" i="15"/>
  <c r="F25" i="15"/>
  <c r="H37" i="15"/>
  <c r="E37" i="15"/>
  <c r="H10" i="15"/>
  <c r="E10" i="15"/>
  <c r="F23" i="17" l="1"/>
  <c r="G36" i="17"/>
  <c r="F42" i="17"/>
  <c r="F18" i="17"/>
  <c r="G41" i="17"/>
  <c r="F39" i="17"/>
  <c r="F33" i="17"/>
  <c r="G17" i="17"/>
  <c r="F21" i="17"/>
  <c r="F15" i="17"/>
  <c r="F12" i="17"/>
  <c r="F27" i="17"/>
  <c r="F14" i="17"/>
  <c r="F24" i="17"/>
  <c r="G30" i="17"/>
  <c r="F30" i="17"/>
  <c r="F8" i="22"/>
  <c r="G8" i="22"/>
  <c r="G30" i="21"/>
  <c r="F30" i="21"/>
  <c r="F35" i="21"/>
  <c r="G35" i="21"/>
  <c r="G40" i="21"/>
  <c r="F40" i="21"/>
  <c r="G36" i="21"/>
  <c r="F36" i="21"/>
  <c r="F20" i="21"/>
  <c r="G20" i="21"/>
  <c r="G25" i="21"/>
  <c r="F25" i="21"/>
  <c r="G33" i="21"/>
  <c r="F33" i="21"/>
  <c r="F23" i="21"/>
  <c r="G23" i="21"/>
  <c r="G19" i="21"/>
  <c r="F19" i="21"/>
  <c r="G12" i="21"/>
  <c r="F12" i="21"/>
  <c r="G18" i="21"/>
  <c r="F18" i="21"/>
  <c r="F17" i="21"/>
  <c r="G17" i="21"/>
  <c r="F8" i="21"/>
  <c r="G8" i="21"/>
  <c r="G15" i="21"/>
  <c r="F15" i="21"/>
  <c r="G9" i="21"/>
  <c r="F9" i="21"/>
  <c r="F29" i="21"/>
  <c r="G29" i="21"/>
  <c r="G34" i="21"/>
  <c r="F34" i="21"/>
  <c r="G27" i="21"/>
  <c r="F27" i="21"/>
  <c r="F41" i="21"/>
  <c r="G41" i="21"/>
  <c r="F14" i="21"/>
  <c r="G14" i="21"/>
  <c r="G37" i="21"/>
  <c r="F37" i="21"/>
  <c r="G22" i="21"/>
  <c r="F22" i="21"/>
  <c r="G42" i="21"/>
  <c r="F42" i="21"/>
  <c r="F32" i="21"/>
  <c r="G32" i="21"/>
  <c r="G28" i="21"/>
  <c r="F28" i="21"/>
  <c r="G24" i="21"/>
  <c r="F24" i="21"/>
  <c r="G7" i="21"/>
  <c r="F7" i="21"/>
  <c r="F26" i="21"/>
  <c r="G26" i="21"/>
  <c r="G31" i="21"/>
  <c r="F31" i="21"/>
  <c r="G13" i="21"/>
  <c r="F13" i="21"/>
  <c r="G21" i="21"/>
  <c r="F21" i="21"/>
  <c r="F38" i="21"/>
  <c r="G38" i="21"/>
  <c r="F11" i="21"/>
  <c r="G11" i="21"/>
  <c r="G16" i="21"/>
  <c r="F16" i="21"/>
  <c r="G10" i="21"/>
  <c r="F10" i="21"/>
  <c r="G39" i="21"/>
  <c r="F39" i="21"/>
  <c r="F41" i="20"/>
  <c r="G41" i="20"/>
  <c r="F14" i="20"/>
  <c r="G14" i="20"/>
  <c r="G37" i="20"/>
  <c r="F37" i="20"/>
  <c r="G10" i="20"/>
  <c r="F10" i="20"/>
  <c r="G39" i="20"/>
  <c r="F39" i="20"/>
  <c r="G18" i="20"/>
  <c r="F18" i="20"/>
  <c r="F17" i="20"/>
  <c r="G17" i="20"/>
  <c r="G31" i="20"/>
  <c r="F31" i="20"/>
  <c r="G30" i="20"/>
  <c r="F30" i="20"/>
  <c r="G36" i="20"/>
  <c r="F36" i="20"/>
  <c r="F20" i="20"/>
  <c r="G20" i="20"/>
  <c r="G25" i="20"/>
  <c r="F25" i="20"/>
  <c r="G15" i="20"/>
  <c r="F15" i="20"/>
  <c r="F23" i="20"/>
  <c r="G23" i="20"/>
  <c r="G19" i="20"/>
  <c r="F19" i="20"/>
  <c r="G12" i="20"/>
  <c r="F12" i="20"/>
  <c r="G7" i="20"/>
  <c r="F7" i="20"/>
  <c r="F26" i="20"/>
  <c r="G26" i="20"/>
  <c r="G40" i="20"/>
  <c r="F40" i="20"/>
  <c r="G13" i="20"/>
  <c r="F13" i="20"/>
  <c r="G9" i="20"/>
  <c r="F9" i="20"/>
  <c r="F29" i="20"/>
  <c r="G29" i="20"/>
  <c r="G34" i="20"/>
  <c r="F34" i="20"/>
  <c r="G21" i="20"/>
  <c r="F21" i="20"/>
  <c r="G27" i="20"/>
  <c r="F27" i="20"/>
  <c r="F32" i="20"/>
  <c r="G32" i="20"/>
  <c r="G28" i="20"/>
  <c r="F28" i="20"/>
  <c r="G33" i="20"/>
  <c r="F33" i="20"/>
  <c r="F35" i="20"/>
  <c r="G35" i="20"/>
  <c r="F8" i="20"/>
  <c r="G8" i="20"/>
  <c r="G22" i="20"/>
  <c r="F22" i="20"/>
  <c r="G24" i="20"/>
  <c r="F24" i="20"/>
  <c r="F38" i="20"/>
  <c r="G38" i="20"/>
  <c r="F11" i="20"/>
  <c r="G11" i="20"/>
  <c r="G16" i="20"/>
  <c r="F16" i="20"/>
  <c r="G42" i="20"/>
  <c r="F42" i="20"/>
  <c r="F31" i="17"/>
  <c r="G31" i="17"/>
  <c r="F19" i="17"/>
  <c r="G19" i="17"/>
  <c r="F7" i="17"/>
  <c r="G7" i="17"/>
  <c r="F16" i="17"/>
  <c r="G16" i="17"/>
  <c r="F22" i="17"/>
  <c r="G22" i="17"/>
  <c r="F10" i="17"/>
  <c r="G10" i="17"/>
  <c r="F37" i="17"/>
  <c r="G37" i="17"/>
  <c r="F25" i="17"/>
  <c r="G25" i="17"/>
  <c r="F34" i="17"/>
  <c r="G34" i="17"/>
  <c r="F13" i="17"/>
  <c r="G13" i="17"/>
  <c r="F40" i="17"/>
  <c r="G40" i="17"/>
  <c r="F28" i="17"/>
  <c r="G28" i="17"/>
  <c r="F41" i="15"/>
  <c r="G41" i="15"/>
  <c r="F14" i="15"/>
  <c r="G14" i="15"/>
  <c r="F33" i="15"/>
  <c r="G33" i="15"/>
  <c r="G22" i="15"/>
  <c r="F22" i="15"/>
  <c r="F17" i="15"/>
  <c r="G17" i="15"/>
  <c r="F27" i="15"/>
  <c r="G27" i="15"/>
  <c r="G13" i="15"/>
  <c r="F13" i="15"/>
  <c r="F29" i="15"/>
  <c r="G29" i="15"/>
  <c r="F39" i="15"/>
  <c r="G39" i="15"/>
  <c r="F12" i="15"/>
  <c r="G12" i="15"/>
  <c r="G37" i="15"/>
  <c r="F37" i="15"/>
  <c r="F23" i="15"/>
  <c r="G23" i="15"/>
  <c r="F15" i="15"/>
  <c r="G15" i="15"/>
  <c r="G10" i="15"/>
  <c r="F10" i="15"/>
  <c r="F32" i="15"/>
  <c r="G32" i="15"/>
  <c r="F24" i="15"/>
  <c r="G24" i="15"/>
  <c r="G31" i="15"/>
  <c r="F31" i="15"/>
  <c r="F8" i="15"/>
  <c r="G8" i="15"/>
  <c r="F18" i="15"/>
  <c r="G18" i="15"/>
  <c r="G40" i="15"/>
  <c r="F40" i="15"/>
  <c r="F20" i="15"/>
  <c r="G20" i="15"/>
  <c r="F30" i="15"/>
  <c r="G30" i="15"/>
  <c r="F35" i="15"/>
  <c r="G35" i="15"/>
  <c r="F42" i="15"/>
  <c r="G42" i="15"/>
  <c r="G28" i="15"/>
  <c r="F28" i="15"/>
  <c r="F26" i="15"/>
  <c r="G26" i="15"/>
  <c r="F36" i="15"/>
  <c r="G36" i="15"/>
  <c r="F9" i="15"/>
  <c r="G9" i="15"/>
  <c r="G19" i="15"/>
  <c r="F19" i="15"/>
  <c r="F38" i="15"/>
  <c r="G38" i="15"/>
  <c r="F11" i="15"/>
  <c r="G11" i="15"/>
  <c r="F21" i="15"/>
  <c r="G21" i="15"/>
  <c r="A8" i="14" l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D3" i="14"/>
  <c r="C39" i="14" s="1"/>
  <c r="D2" i="14"/>
  <c r="C6" i="14" s="1"/>
  <c r="D6" i="14" s="1"/>
  <c r="C16" i="14" l="1"/>
  <c r="E16" i="14" s="1"/>
  <c r="F16" i="14" s="1"/>
  <c r="C9" i="14"/>
  <c r="E9" i="14" s="1"/>
  <c r="C21" i="14"/>
  <c r="E21" i="14" s="1"/>
  <c r="C7" i="14"/>
  <c r="H7" i="14" s="1"/>
  <c r="D12" i="14"/>
  <c r="D35" i="14"/>
  <c r="D8" i="14"/>
  <c r="C12" i="14"/>
  <c r="H12" i="14" s="1"/>
  <c r="D15" i="14"/>
  <c r="C18" i="14"/>
  <c r="H18" i="14" s="1"/>
  <c r="C30" i="14"/>
  <c r="E30" i="14" s="1"/>
  <c r="C10" i="14"/>
  <c r="H10" i="14" s="1"/>
  <c r="D14" i="14"/>
  <c r="D17" i="14"/>
  <c r="D26" i="14"/>
  <c r="H39" i="14"/>
  <c r="E39" i="14"/>
  <c r="C41" i="14"/>
  <c r="D40" i="14"/>
  <c r="C38" i="14"/>
  <c r="D37" i="14"/>
  <c r="C35" i="14"/>
  <c r="D34" i="14"/>
  <c r="C32" i="14"/>
  <c r="D31" i="14"/>
  <c r="C29" i="14"/>
  <c r="D28" i="14"/>
  <c r="C26" i="14"/>
  <c r="D25" i="14"/>
  <c r="C23" i="14"/>
  <c r="D22" i="14"/>
  <c r="C20" i="14"/>
  <c r="D19" i="14"/>
  <c r="C17" i="14"/>
  <c r="D16" i="14"/>
  <c r="C14" i="14"/>
  <c r="D13" i="14"/>
  <c r="C11" i="14"/>
  <c r="D10" i="14"/>
  <c r="C8" i="14"/>
  <c r="D7" i="14"/>
  <c r="D42" i="14"/>
  <c r="C40" i="14"/>
  <c r="D39" i="14"/>
  <c r="C37" i="14"/>
  <c r="D36" i="14"/>
  <c r="C34" i="14"/>
  <c r="D33" i="14"/>
  <c r="C31" i="14"/>
  <c r="D30" i="14"/>
  <c r="C28" i="14"/>
  <c r="D27" i="14"/>
  <c r="C25" i="14"/>
  <c r="D24" i="14"/>
  <c r="C22" i="14"/>
  <c r="D21" i="14"/>
  <c r="D9" i="14"/>
  <c r="D11" i="14"/>
  <c r="C13" i="14"/>
  <c r="C15" i="14"/>
  <c r="D18" i="14"/>
  <c r="C19" i="14"/>
  <c r="D20" i="14"/>
  <c r="C24" i="14"/>
  <c r="D29" i="14"/>
  <c r="C33" i="14"/>
  <c r="D38" i="14"/>
  <c r="C42" i="14"/>
  <c r="D23" i="14"/>
  <c r="C27" i="14"/>
  <c r="D32" i="14"/>
  <c r="C36" i="14"/>
  <c r="D41" i="14"/>
  <c r="G16" i="14" l="1"/>
  <c r="E7" i="14"/>
  <c r="G7" i="14" s="1"/>
  <c r="E18" i="14"/>
  <c r="F18" i="14" s="1"/>
  <c r="H16" i="14"/>
  <c r="H9" i="14"/>
  <c r="E12" i="14"/>
  <c r="F12" i="14" s="1"/>
  <c r="H21" i="14"/>
  <c r="E10" i="14"/>
  <c r="G10" i="14" s="1"/>
  <c r="H30" i="14"/>
  <c r="E28" i="14"/>
  <c r="H28" i="14"/>
  <c r="E14" i="14"/>
  <c r="H14" i="14"/>
  <c r="H23" i="14"/>
  <c r="E23" i="14"/>
  <c r="H32" i="14"/>
  <c r="E32" i="14"/>
  <c r="H41" i="14"/>
  <c r="E41" i="14"/>
  <c r="G30" i="14"/>
  <c r="F30" i="14"/>
  <c r="H33" i="14"/>
  <c r="E33" i="14"/>
  <c r="H15" i="14"/>
  <c r="E15" i="14"/>
  <c r="H25" i="14"/>
  <c r="E25" i="14"/>
  <c r="H34" i="14"/>
  <c r="E34" i="14"/>
  <c r="E11" i="14"/>
  <c r="H11" i="14"/>
  <c r="H20" i="14"/>
  <c r="E20" i="14"/>
  <c r="H29" i="14"/>
  <c r="E29" i="14"/>
  <c r="H38" i="14"/>
  <c r="E38" i="14"/>
  <c r="G39" i="14"/>
  <c r="F39" i="14"/>
  <c r="H36" i="14"/>
  <c r="E36" i="14"/>
  <c r="F9" i="14"/>
  <c r="G9" i="14"/>
  <c r="H24" i="14"/>
  <c r="E24" i="14"/>
  <c r="E37" i="14"/>
  <c r="H37" i="14"/>
  <c r="H27" i="14"/>
  <c r="E27" i="14"/>
  <c r="H42" i="14"/>
  <c r="E42" i="14"/>
  <c r="E19" i="14"/>
  <c r="H19" i="14"/>
  <c r="E13" i="14"/>
  <c r="H13" i="14"/>
  <c r="H22" i="14"/>
  <c r="E22" i="14"/>
  <c r="H31" i="14"/>
  <c r="E31" i="14"/>
  <c r="H40" i="14"/>
  <c r="E40" i="14"/>
  <c r="H8" i="14"/>
  <c r="E8" i="14"/>
  <c r="H17" i="14"/>
  <c r="E17" i="14"/>
  <c r="H26" i="14"/>
  <c r="E26" i="14"/>
  <c r="H35" i="14"/>
  <c r="E35" i="14"/>
  <c r="G21" i="14"/>
  <c r="F21" i="14"/>
  <c r="F7" i="14" l="1"/>
  <c r="G12" i="14"/>
  <c r="G18" i="14"/>
  <c r="F10" i="14"/>
  <c r="G22" i="14"/>
  <c r="F22" i="14"/>
  <c r="G13" i="14"/>
  <c r="F13" i="14"/>
  <c r="G42" i="14"/>
  <c r="F42" i="14"/>
  <c r="G24" i="14"/>
  <c r="F24" i="14"/>
  <c r="F29" i="14"/>
  <c r="G29" i="14"/>
  <c r="G34" i="14"/>
  <c r="F34" i="14"/>
  <c r="G33" i="14"/>
  <c r="F33" i="14"/>
  <c r="F41" i="14"/>
  <c r="G41" i="14"/>
  <c r="G28" i="14"/>
  <c r="F28" i="14"/>
  <c r="F17" i="14"/>
  <c r="G17" i="14"/>
  <c r="G31" i="14"/>
  <c r="F31" i="14"/>
  <c r="G36" i="14"/>
  <c r="F36" i="14"/>
  <c r="F38" i="14"/>
  <c r="G38" i="14"/>
  <c r="G15" i="14"/>
  <c r="F15" i="14"/>
  <c r="F23" i="14"/>
  <c r="G23" i="14"/>
  <c r="F14" i="14"/>
  <c r="G14" i="14"/>
  <c r="F35" i="14"/>
  <c r="G35" i="14"/>
  <c r="F8" i="14"/>
  <c r="G8" i="14"/>
  <c r="F26" i="14"/>
  <c r="G26" i="14"/>
  <c r="G40" i="14"/>
  <c r="F40" i="14"/>
  <c r="G19" i="14"/>
  <c r="F19" i="14"/>
  <c r="G27" i="14"/>
  <c r="F27" i="14"/>
  <c r="G37" i="14"/>
  <c r="F37" i="14"/>
  <c r="F20" i="14"/>
  <c r="G20" i="14"/>
  <c r="F11" i="14"/>
  <c r="G11" i="14"/>
  <c r="G25" i="14"/>
  <c r="F25" i="14"/>
  <c r="F32" i="14"/>
  <c r="G32" i="14"/>
  <c r="A8" i="13" l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D3" i="13"/>
  <c r="C42" i="13" s="1"/>
  <c r="D2" i="13"/>
  <c r="C6" i="13" s="1"/>
  <c r="D6" i="13" s="1"/>
  <c r="D17" i="13" l="1"/>
  <c r="D8" i="13"/>
  <c r="C21" i="13"/>
  <c r="H21" i="13" s="1"/>
  <c r="C12" i="13"/>
  <c r="E12" i="13" s="1"/>
  <c r="D26" i="13"/>
  <c r="H42" i="13"/>
  <c r="E42" i="13"/>
  <c r="C30" i="13"/>
  <c r="D35" i="13"/>
  <c r="C39" i="13"/>
  <c r="C7" i="13"/>
  <c r="D11" i="13"/>
  <c r="C15" i="13"/>
  <c r="D20" i="13"/>
  <c r="C24" i="13"/>
  <c r="D29" i="13"/>
  <c r="C33" i="13"/>
  <c r="D38" i="13"/>
  <c r="C41" i="13"/>
  <c r="D40" i="13"/>
  <c r="C38" i="13"/>
  <c r="D37" i="13"/>
  <c r="C35" i="13"/>
  <c r="D34" i="13"/>
  <c r="C32" i="13"/>
  <c r="D31" i="13"/>
  <c r="C29" i="13"/>
  <c r="D28" i="13"/>
  <c r="C26" i="13"/>
  <c r="D25" i="13"/>
  <c r="C23" i="13"/>
  <c r="D22" i="13"/>
  <c r="C20" i="13"/>
  <c r="D19" i="13"/>
  <c r="C17" i="13"/>
  <c r="D16" i="13"/>
  <c r="C14" i="13"/>
  <c r="D13" i="13"/>
  <c r="C11" i="13"/>
  <c r="D10" i="13"/>
  <c r="C8" i="13"/>
  <c r="D7" i="13"/>
  <c r="D42" i="13"/>
  <c r="C40" i="13"/>
  <c r="D39" i="13"/>
  <c r="C37" i="13"/>
  <c r="D36" i="13"/>
  <c r="C34" i="13"/>
  <c r="D33" i="13"/>
  <c r="C31" i="13"/>
  <c r="D30" i="13"/>
  <c r="C28" i="13"/>
  <c r="D27" i="13"/>
  <c r="C25" i="13"/>
  <c r="D24" i="13"/>
  <c r="C22" i="13"/>
  <c r="D21" i="13"/>
  <c r="C19" i="13"/>
  <c r="D18" i="13"/>
  <c r="C16" i="13"/>
  <c r="D15" i="13"/>
  <c r="C13" i="13"/>
  <c r="D12" i="13"/>
  <c r="C10" i="13"/>
  <c r="D9" i="13"/>
  <c r="C9" i="13"/>
  <c r="D14" i="13"/>
  <c r="C18" i="13"/>
  <c r="D23" i="13"/>
  <c r="C27" i="13"/>
  <c r="D32" i="13"/>
  <c r="C36" i="13"/>
  <c r="D41" i="13"/>
  <c r="H12" i="13" l="1"/>
  <c r="E21" i="13"/>
  <c r="F21" i="13" s="1"/>
  <c r="H27" i="13"/>
  <c r="E27" i="13"/>
  <c r="E10" i="13"/>
  <c r="H10" i="13"/>
  <c r="E19" i="13"/>
  <c r="H19" i="13"/>
  <c r="E28" i="13"/>
  <c r="H28" i="13"/>
  <c r="E37" i="13"/>
  <c r="H37" i="13"/>
  <c r="H14" i="13"/>
  <c r="E14" i="13"/>
  <c r="H23" i="13"/>
  <c r="E23" i="13"/>
  <c r="H32" i="13"/>
  <c r="E32" i="13"/>
  <c r="H41" i="13"/>
  <c r="E41" i="13"/>
  <c r="H24" i="13"/>
  <c r="E24" i="13"/>
  <c r="H36" i="13"/>
  <c r="E36" i="13"/>
  <c r="H9" i="13"/>
  <c r="E9" i="13"/>
  <c r="H16" i="13"/>
  <c r="E16" i="13"/>
  <c r="H25" i="13"/>
  <c r="E25" i="13"/>
  <c r="H34" i="13"/>
  <c r="E34" i="13"/>
  <c r="H11" i="13"/>
  <c r="E11" i="13"/>
  <c r="H20" i="13"/>
  <c r="E20" i="13"/>
  <c r="H29" i="13"/>
  <c r="E29" i="13"/>
  <c r="H38" i="13"/>
  <c r="E38" i="13"/>
  <c r="H33" i="13"/>
  <c r="E33" i="13"/>
  <c r="E7" i="13"/>
  <c r="H7" i="13"/>
  <c r="H30" i="13"/>
  <c r="E30" i="13"/>
  <c r="G42" i="13"/>
  <c r="F42" i="13"/>
  <c r="H18" i="13"/>
  <c r="E18" i="13"/>
  <c r="E13" i="13"/>
  <c r="H13" i="13"/>
  <c r="E22" i="13"/>
  <c r="H22" i="13"/>
  <c r="H31" i="13"/>
  <c r="E31" i="13"/>
  <c r="H40" i="13"/>
  <c r="E40" i="13"/>
  <c r="H8" i="13"/>
  <c r="E8" i="13"/>
  <c r="H17" i="13"/>
  <c r="E17" i="13"/>
  <c r="H26" i="13"/>
  <c r="E26" i="13"/>
  <c r="H35" i="13"/>
  <c r="E35" i="13"/>
  <c r="H15" i="13"/>
  <c r="E15" i="13"/>
  <c r="H39" i="13"/>
  <c r="E39" i="13"/>
  <c r="G12" i="13"/>
  <c r="F12" i="13"/>
  <c r="G21" i="13" l="1"/>
  <c r="F35" i="13"/>
  <c r="G35" i="13"/>
  <c r="F8" i="13"/>
  <c r="G8" i="13"/>
  <c r="G13" i="13"/>
  <c r="F13" i="13"/>
  <c r="G33" i="13"/>
  <c r="F33" i="13"/>
  <c r="G34" i="13"/>
  <c r="F34" i="13"/>
  <c r="G10" i="13"/>
  <c r="F10" i="13"/>
  <c r="G15" i="13"/>
  <c r="F15" i="13"/>
  <c r="F17" i="13"/>
  <c r="G17" i="13"/>
  <c r="G31" i="13"/>
  <c r="F31" i="13"/>
  <c r="G22" i="13"/>
  <c r="F22" i="13"/>
  <c r="G18" i="13"/>
  <c r="F18" i="13"/>
  <c r="F38" i="13"/>
  <c r="G38" i="13"/>
  <c r="F11" i="13"/>
  <c r="G11" i="13"/>
  <c r="G16" i="13"/>
  <c r="F16" i="13"/>
  <c r="G24" i="13"/>
  <c r="F24" i="13"/>
  <c r="F23" i="13"/>
  <c r="G23" i="13"/>
  <c r="G19" i="13"/>
  <c r="F19" i="13"/>
  <c r="G27" i="13"/>
  <c r="F27" i="13"/>
  <c r="F29" i="13"/>
  <c r="G29" i="13"/>
  <c r="G9" i="13"/>
  <c r="F9" i="13"/>
  <c r="F41" i="13"/>
  <c r="G41" i="13"/>
  <c r="F14" i="13"/>
  <c r="G14" i="13"/>
  <c r="G37" i="13"/>
  <c r="F37" i="13"/>
  <c r="G39" i="13"/>
  <c r="F39" i="13"/>
  <c r="F26" i="13"/>
  <c r="G26" i="13"/>
  <c r="G40" i="13"/>
  <c r="F40" i="13"/>
  <c r="G30" i="13"/>
  <c r="F30" i="13"/>
  <c r="G7" i="13"/>
  <c r="F7" i="13"/>
  <c r="F20" i="13"/>
  <c r="G20" i="13"/>
  <c r="G25" i="13"/>
  <c r="F25" i="13"/>
  <c r="G36" i="13"/>
  <c r="F36" i="13"/>
  <c r="F32" i="13"/>
  <c r="G32" i="13"/>
  <c r="G28" i="13"/>
  <c r="F28" i="13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D3" i="10"/>
  <c r="D42" i="10" s="1"/>
  <c r="D2" i="10"/>
  <c r="C6" i="10" s="1"/>
  <c r="D6" i="10" s="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8" i="9"/>
  <c r="D3" i="9"/>
  <c r="D42" i="9" s="1"/>
  <c r="D2" i="9"/>
  <c r="C6" i="9" s="1"/>
  <c r="D6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D3" i="8"/>
  <c r="D39" i="8" s="1"/>
  <c r="D2" i="8"/>
  <c r="C6" i="8" s="1"/>
  <c r="D6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D3" i="7"/>
  <c r="D2" i="7"/>
  <c r="C6" i="7" s="1"/>
  <c r="D6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D3" i="6"/>
  <c r="C27" i="6" s="1"/>
  <c r="H27" i="6" s="1"/>
  <c r="D2" i="6"/>
  <c r="C6" i="6" s="1"/>
  <c r="D6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D3" i="5"/>
  <c r="D42" i="5" s="1"/>
  <c r="D2" i="5"/>
  <c r="C6" i="5" s="1"/>
  <c r="D6" i="5" s="1"/>
  <c r="C7" i="5" l="1"/>
  <c r="E7" i="5" s="1"/>
  <c r="G7" i="5" s="1"/>
  <c r="C18" i="5"/>
  <c r="H18" i="5" s="1"/>
  <c r="C15" i="6"/>
  <c r="H15" i="6" s="1"/>
  <c r="C25" i="5"/>
  <c r="E25" i="5" s="1"/>
  <c r="G25" i="5" s="1"/>
  <c r="C21" i="6"/>
  <c r="H21" i="6" s="1"/>
  <c r="D12" i="5"/>
  <c r="D42" i="6"/>
  <c r="C41" i="6"/>
  <c r="E41" i="6" s="1"/>
  <c r="D38" i="6"/>
  <c r="C36" i="6"/>
  <c r="H36" i="6" s="1"/>
  <c r="D34" i="6"/>
  <c r="D32" i="6"/>
  <c r="C30" i="6"/>
  <c r="H30" i="6" s="1"/>
  <c r="D28" i="6"/>
  <c r="C26" i="6"/>
  <c r="E26" i="6" s="1"/>
  <c r="C24" i="6"/>
  <c r="D22" i="6"/>
  <c r="C20" i="6"/>
  <c r="E20" i="6" s="1"/>
  <c r="D17" i="6"/>
  <c r="C14" i="6"/>
  <c r="E14" i="6" s="1"/>
  <c r="D11" i="6"/>
  <c r="C9" i="6"/>
  <c r="E9" i="6" s="1"/>
  <c r="G9" i="6" s="1"/>
  <c r="C8" i="6"/>
  <c r="E8" i="6" s="1"/>
  <c r="D40" i="6"/>
  <c r="D41" i="6"/>
  <c r="C39" i="6"/>
  <c r="H39" i="6" s="1"/>
  <c r="D37" i="6"/>
  <c r="C35" i="6"/>
  <c r="H35" i="6" s="1"/>
  <c r="C33" i="6"/>
  <c r="D31" i="6"/>
  <c r="C29" i="6"/>
  <c r="H29" i="6" s="1"/>
  <c r="D26" i="6"/>
  <c r="C23" i="6"/>
  <c r="H23" i="6" s="1"/>
  <c r="D20" i="6"/>
  <c r="C18" i="6"/>
  <c r="E18" i="6" s="1"/>
  <c r="G18" i="6" s="1"/>
  <c r="D16" i="6"/>
  <c r="D14" i="6"/>
  <c r="C12" i="6"/>
  <c r="H12" i="6" s="1"/>
  <c r="D10" i="6"/>
  <c r="D8" i="6"/>
  <c r="D7" i="6"/>
  <c r="C42" i="6"/>
  <c r="C38" i="6"/>
  <c r="E38" i="6" s="1"/>
  <c r="C11" i="6"/>
  <c r="H11" i="6" s="1"/>
  <c r="D23" i="6"/>
  <c r="D29" i="6"/>
  <c r="D13" i="6"/>
  <c r="D19" i="6"/>
  <c r="D25" i="6"/>
  <c r="C32" i="6"/>
  <c r="H32" i="6" s="1"/>
  <c r="C17" i="6"/>
  <c r="E17" i="6" s="1"/>
  <c r="D35" i="6"/>
  <c r="C9" i="8"/>
  <c r="H9" i="8" s="1"/>
  <c r="D23" i="8"/>
  <c r="C11" i="9"/>
  <c r="H11" i="9" s="1"/>
  <c r="D13" i="9"/>
  <c r="D17" i="9"/>
  <c r="D22" i="9"/>
  <c r="D26" i="9"/>
  <c r="D31" i="9"/>
  <c r="D35" i="9"/>
  <c r="C14" i="10"/>
  <c r="E14" i="10" s="1"/>
  <c r="C23" i="10"/>
  <c r="E23" i="10" s="1"/>
  <c r="D37" i="10"/>
  <c r="C9" i="5"/>
  <c r="H9" i="5" s="1"/>
  <c r="C16" i="5"/>
  <c r="E16" i="5" s="1"/>
  <c r="F16" i="5" s="1"/>
  <c r="D23" i="5"/>
  <c r="D14" i="8"/>
  <c r="D21" i="8"/>
  <c r="C27" i="8"/>
  <c r="H27" i="8" s="1"/>
  <c r="C34" i="8"/>
  <c r="H34" i="8" s="1"/>
  <c r="D10" i="9"/>
  <c r="C12" i="9"/>
  <c r="H12" i="9" s="1"/>
  <c r="D14" i="9"/>
  <c r="C17" i="9"/>
  <c r="H17" i="9" s="1"/>
  <c r="D19" i="9"/>
  <c r="C21" i="9"/>
  <c r="H21" i="9" s="1"/>
  <c r="D23" i="9"/>
  <c r="C26" i="9"/>
  <c r="H26" i="9" s="1"/>
  <c r="D28" i="9"/>
  <c r="C30" i="9"/>
  <c r="H30" i="9" s="1"/>
  <c r="D32" i="9"/>
  <c r="C35" i="9"/>
  <c r="H35" i="9" s="1"/>
  <c r="D38" i="9"/>
  <c r="C41" i="9"/>
  <c r="E41" i="9" s="1"/>
  <c r="D7" i="10"/>
  <c r="D13" i="10"/>
  <c r="C17" i="10"/>
  <c r="H17" i="10" s="1"/>
  <c r="D22" i="10"/>
  <c r="C26" i="10"/>
  <c r="E26" i="10" s="1"/>
  <c r="D31" i="10"/>
  <c r="C35" i="10"/>
  <c r="E35" i="10" s="1"/>
  <c r="D40" i="10"/>
  <c r="C16" i="8"/>
  <c r="H16" i="8" s="1"/>
  <c r="D30" i="8"/>
  <c r="C36" i="8"/>
  <c r="E36" i="8" s="1"/>
  <c r="C8" i="9"/>
  <c r="H8" i="9" s="1"/>
  <c r="C9" i="9"/>
  <c r="H9" i="9" s="1"/>
  <c r="C15" i="9"/>
  <c r="E15" i="9" s="1"/>
  <c r="G15" i="9" s="1"/>
  <c r="C20" i="9"/>
  <c r="H20" i="9" s="1"/>
  <c r="C24" i="9"/>
  <c r="E24" i="9" s="1"/>
  <c r="F24" i="9" s="1"/>
  <c r="C29" i="9"/>
  <c r="E29" i="9" s="1"/>
  <c r="C33" i="9"/>
  <c r="E33" i="9" s="1"/>
  <c r="G33" i="9" s="1"/>
  <c r="D37" i="9"/>
  <c r="C39" i="9"/>
  <c r="H39" i="9" s="1"/>
  <c r="D41" i="9"/>
  <c r="D10" i="10"/>
  <c r="D19" i="10"/>
  <c r="D28" i="10"/>
  <c r="C32" i="10"/>
  <c r="H32" i="10" s="1"/>
  <c r="C41" i="10"/>
  <c r="H41" i="10" s="1"/>
  <c r="D14" i="5"/>
  <c r="D21" i="5"/>
  <c r="C27" i="5"/>
  <c r="H27" i="5" s="1"/>
  <c r="C7" i="8"/>
  <c r="H7" i="8" s="1"/>
  <c r="D12" i="8"/>
  <c r="C18" i="8"/>
  <c r="E18" i="8" s="1"/>
  <c r="C25" i="8"/>
  <c r="E25" i="8" s="1"/>
  <c r="G25" i="8" s="1"/>
  <c r="D32" i="8"/>
  <c r="D7" i="9"/>
  <c r="D8" i="9"/>
  <c r="D11" i="9"/>
  <c r="C14" i="9"/>
  <c r="H14" i="9" s="1"/>
  <c r="D16" i="9"/>
  <c r="C18" i="9"/>
  <c r="H18" i="9" s="1"/>
  <c r="D20" i="9"/>
  <c r="C23" i="9"/>
  <c r="E23" i="9" s="1"/>
  <c r="D25" i="9"/>
  <c r="C27" i="9"/>
  <c r="H27" i="9" s="1"/>
  <c r="D29" i="9"/>
  <c r="C32" i="9"/>
  <c r="E32" i="9" s="1"/>
  <c r="D34" i="9"/>
  <c r="C36" i="9"/>
  <c r="C38" i="9"/>
  <c r="H38" i="9" s="1"/>
  <c r="D40" i="9"/>
  <c r="C42" i="9"/>
  <c r="H42" i="9" s="1"/>
  <c r="C8" i="10"/>
  <c r="E8" i="10" s="1"/>
  <c r="C11" i="10"/>
  <c r="H11" i="10" s="1"/>
  <c r="D16" i="10"/>
  <c r="C20" i="10"/>
  <c r="E20" i="10" s="1"/>
  <c r="D25" i="10"/>
  <c r="C29" i="10"/>
  <c r="H29" i="10" s="1"/>
  <c r="D34" i="10"/>
  <c r="C38" i="10"/>
  <c r="H38" i="10" s="1"/>
  <c r="D8" i="10"/>
  <c r="C9" i="10"/>
  <c r="D11" i="10"/>
  <c r="C12" i="10"/>
  <c r="D14" i="10"/>
  <c r="C15" i="10"/>
  <c r="D17" i="10"/>
  <c r="C18" i="10"/>
  <c r="D20" i="10"/>
  <c r="C21" i="10"/>
  <c r="D23" i="10"/>
  <c r="C24" i="10"/>
  <c r="D26" i="10"/>
  <c r="C27" i="10"/>
  <c r="D29" i="10"/>
  <c r="C30" i="10"/>
  <c r="D32" i="10"/>
  <c r="C33" i="10"/>
  <c r="D35" i="10"/>
  <c r="C36" i="10"/>
  <c r="D38" i="10"/>
  <c r="C39" i="10"/>
  <c r="D41" i="10"/>
  <c r="C42" i="10"/>
  <c r="C7" i="10"/>
  <c r="D9" i="10"/>
  <c r="C10" i="10"/>
  <c r="D12" i="10"/>
  <c r="C13" i="10"/>
  <c r="D15" i="10"/>
  <c r="C16" i="10"/>
  <c r="D18" i="10"/>
  <c r="C19" i="10"/>
  <c r="D21" i="10"/>
  <c r="C22" i="10"/>
  <c r="D24" i="10"/>
  <c r="C25" i="10"/>
  <c r="D27" i="10"/>
  <c r="C28" i="10"/>
  <c r="D30" i="10"/>
  <c r="C31" i="10"/>
  <c r="D33" i="10"/>
  <c r="C34" i="10"/>
  <c r="D36" i="10"/>
  <c r="C37" i="10"/>
  <c r="D39" i="10"/>
  <c r="C40" i="10"/>
  <c r="C7" i="9"/>
  <c r="D9" i="9"/>
  <c r="C10" i="9"/>
  <c r="D12" i="9"/>
  <c r="C13" i="9"/>
  <c r="D15" i="9"/>
  <c r="C16" i="9"/>
  <c r="D18" i="9"/>
  <c r="C19" i="9"/>
  <c r="D21" i="9"/>
  <c r="C22" i="9"/>
  <c r="D24" i="9"/>
  <c r="C25" i="9"/>
  <c r="D27" i="9"/>
  <c r="C28" i="9"/>
  <c r="D30" i="9"/>
  <c r="C31" i="9"/>
  <c r="D33" i="9"/>
  <c r="C34" i="9"/>
  <c r="D36" i="9"/>
  <c r="C37" i="9"/>
  <c r="D39" i="9"/>
  <c r="C40" i="9"/>
  <c r="C41" i="8"/>
  <c r="D40" i="8"/>
  <c r="C38" i="8"/>
  <c r="D37" i="8"/>
  <c r="C35" i="8"/>
  <c r="D34" i="8"/>
  <c r="C32" i="8"/>
  <c r="D31" i="8"/>
  <c r="C29" i="8"/>
  <c r="D28" i="8"/>
  <c r="C26" i="8"/>
  <c r="D25" i="8"/>
  <c r="C23" i="8"/>
  <c r="D22" i="8"/>
  <c r="C20" i="8"/>
  <c r="D19" i="8"/>
  <c r="C17" i="8"/>
  <c r="D16" i="8"/>
  <c r="C14" i="8"/>
  <c r="D13" i="8"/>
  <c r="C11" i="8"/>
  <c r="D10" i="8"/>
  <c r="C8" i="8"/>
  <c r="D7" i="8"/>
  <c r="D42" i="8"/>
  <c r="C40" i="8"/>
  <c r="D9" i="8"/>
  <c r="D11" i="8"/>
  <c r="C13" i="8"/>
  <c r="C15" i="8"/>
  <c r="D18" i="8"/>
  <c r="D20" i="8"/>
  <c r="C22" i="8"/>
  <c r="C24" i="8"/>
  <c r="D27" i="8"/>
  <c r="D29" i="8"/>
  <c r="C31" i="8"/>
  <c r="C33" i="8"/>
  <c r="D36" i="8"/>
  <c r="D38" i="8"/>
  <c r="C42" i="8"/>
  <c r="D8" i="8"/>
  <c r="C10" i="8"/>
  <c r="C12" i="8"/>
  <c r="D15" i="8"/>
  <c r="D17" i="8"/>
  <c r="C19" i="8"/>
  <c r="C21" i="8"/>
  <c r="D24" i="8"/>
  <c r="D26" i="8"/>
  <c r="C28" i="8"/>
  <c r="C30" i="8"/>
  <c r="D33" i="8"/>
  <c r="D35" i="8"/>
  <c r="C37" i="8"/>
  <c r="C39" i="8"/>
  <c r="D41" i="8"/>
  <c r="C41" i="7"/>
  <c r="D40" i="7"/>
  <c r="C38" i="7"/>
  <c r="D37" i="7"/>
  <c r="C35" i="7"/>
  <c r="D34" i="7"/>
  <c r="C32" i="7"/>
  <c r="D31" i="7"/>
  <c r="C29" i="7"/>
  <c r="D28" i="7"/>
  <c r="C26" i="7"/>
  <c r="D25" i="7"/>
  <c r="C23" i="7"/>
  <c r="D22" i="7"/>
  <c r="C20" i="7"/>
  <c r="D19" i="7"/>
  <c r="C17" i="7"/>
  <c r="D16" i="7"/>
  <c r="C14" i="7"/>
  <c r="D13" i="7"/>
  <c r="C11" i="7"/>
  <c r="D10" i="7"/>
  <c r="C8" i="7"/>
  <c r="D7" i="7"/>
  <c r="D42" i="7"/>
  <c r="C40" i="7"/>
  <c r="D39" i="7"/>
  <c r="C37" i="7"/>
  <c r="D36" i="7"/>
  <c r="C34" i="7"/>
  <c r="D33" i="7"/>
  <c r="C31" i="7"/>
  <c r="D30" i="7"/>
  <c r="C28" i="7"/>
  <c r="D27" i="7"/>
  <c r="C25" i="7"/>
  <c r="D24" i="7"/>
  <c r="C22" i="7"/>
  <c r="D21" i="7"/>
  <c r="C19" i="7"/>
  <c r="D18" i="7"/>
  <c r="C16" i="7"/>
  <c r="D15" i="7"/>
  <c r="C13" i="7"/>
  <c r="D12" i="7"/>
  <c r="C10" i="7"/>
  <c r="D9" i="7"/>
  <c r="D8" i="7"/>
  <c r="C12" i="7"/>
  <c r="D17" i="7"/>
  <c r="C21" i="7"/>
  <c r="D26" i="7"/>
  <c r="C30" i="7"/>
  <c r="D35" i="7"/>
  <c r="C39" i="7"/>
  <c r="D11" i="7"/>
  <c r="C15" i="7"/>
  <c r="D20" i="7"/>
  <c r="C24" i="7"/>
  <c r="D29" i="7"/>
  <c r="C33" i="7"/>
  <c r="D38" i="7"/>
  <c r="C42" i="7"/>
  <c r="C7" i="7"/>
  <c r="C9" i="7"/>
  <c r="D14" i="7"/>
  <c r="C18" i="7"/>
  <c r="D23" i="7"/>
  <c r="C27" i="7"/>
  <c r="D32" i="7"/>
  <c r="C36" i="7"/>
  <c r="D41" i="7"/>
  <c r="E27" i="6"/>
  <c r="C7" i="6"/>
  <c r="D9" i="6"/>
  <c r="C10" i="6"/>
  <c r="D12" i="6"/>
  <c r="C13" i="6"/>
  <c r="D15" i="6"/>
  <c r="C16" i="6"/>
  <c r="D18" i="6"/>
  <c r="C19" i="6"/>
  <c r="D21" i="6"/>
  <c r="C22" i="6"/>
  <c r="D24" i="6"/>
  <c r="C25" i="6"/>
  <c r="D27" i="6"/>
  <c r="C28" i="6"/>
  <c r="D30" i="6"/>
  <c r="C31" i="6"/>
  <c r="D33" i="6"/>
  <c r="C34" i="6"/>
  <c r="D36" i="6"/>
  <c r="C37" i="6"/>
  <c r="D39" i="6"/>
  <c r="C40" i="6"/>
  <c r="F7" i="5"/>
  <c r="H7" i="5"/>
  <c r="H25" i="5"/>
  <c r="D30" i="5"/>
  <c r="D32" i="5"/>
  <c r="C34" i="5"/>
  <c r="C36" i="5"/>
  <c r="D39" i="5"/>
  <c r="D41" i="5"/>
  <c r="D9" i="5"/>
  <c r="D11" i="5"/>
  <c r="D8" i="5"/>
  <c r="C10" i="5"/>
  <c r="C12" i="5"/>
  <c r="D15" i="5"/>
  <c r="D17" i="5"/>
  <c r="C19" i="5"/>
  <c r="C21" i="5"/>
  <c r="D24" i="5"/>
  <c r="D26" i="5"/>
  <c r="C28" i="5"/>
  <c r="C30" i="5"/>
  <c r="D33" i="5"/>
  <c r="D35" i="5"/>
  <c r="C37" i="5"/>
  <c r="C39" i="5"/>
  <c r="C41" i="5"/>
  <c r="D40" i="5"/>
  <c r="C38" i="5"/>
  <c r="D37" i="5"/>
  <c r="C35" i="5"/>
  <c r="D34" i="5"/>
  <c r="C32" i="5"/>
  <c r="D31" i="5"/>
  <c r="C29" i="5"/>
  <c r="D28" i="5"/>
  <c r="C26" i="5"/>
  <c r="D25" i="5"/>
  <c r="C23" i="5"/>
  <c r="D22" i="5"/>
  <c r="C20" i="5"/>
  <c r="D19" i="5"/>
  <c r="C17" i="5"/>
  <c r="D16" i="5"/>
  <c r="C14" i="5"/>
  <c r="D13" i="5"/>
  <c r="C11" i="5"/>
  <c r="D10" i="5"/>
  <c r="C8" i="5"/>
  <c r="D7" i="5"/>
  <c r="C13" i="5"/>
  <c r="C15" i="5"/>
  <c r="D18" i="5"/>
  <c r="D20" i="5"/>
  <c r="C22" i="5"/>
  <c r="C24" i="5"/>
  <c r="D27" i="5"/>
  <c r="D29" i="5"/>
  <c r="C31" i="5"/>
  <c r="C33" i="5"/>
  <c r="D36" i="5"/>
  <c r="D38" i="5"/>
  <c r="C40" i="5"/>
  <c r="C42" i="5"/>
  <c r="E11" i="9" l="1"/>
  <c r="G11" i="9" s="1"/>
  <c r="F25" i="5"/>
  <c r="H41" i="9"/>
  <c r="H38" i="6"/>
  <c r="E36" i="6"/>
  <c r="G36" i="6" s="1"/>
  <c r="E20" i="9"/>
  <c r="G20" i="9" s="1"/>
  <c r="H18" i="8"/>
  <c r="H36" i="8"/>
  <c r="E27" i="5"/>
  <c r="G27" i="5" s="1"/>
  <c r="E14" i="9"/>
  <c r="G14" i="9" s="1"/>
  <c r="H14" i="6"/>
  <c r="H8" i="6"/>
  <c r="E42" i="9"/>
  <c r="G42" i="9" s="1"/>
  <c r="E12" i="6"/>
  <c r="G12" i="6" s="1"/>
  <c r="E9" i="8"/>
  <c r="G9" i="8" s="1"/>
  <c r="E38" i="10"/>
  <c r="G38" i="10" s="1"/>
  <c r="H14" i="10"/>
  <c r="E41" i="10"/>
  <c r="F41" i="10" s="1"/>
  <c r="H29" i="9"/>
  <c r="H15" i="9"/>
  <c r="F15" i="9"/>
  <c r="E32" i="6"/>
  <c r="F32" i="6" s="1"/>
  <c r="F18" i="6"/>
  <c r="E12" i="9"/>
  <c r="F12" i="9" s="1"/>
  <c r="H23" i="9"/>
  <c r="E35" i="9"/>
  <c r="F35" i="9" s="1"/>
  <c r="E29" i="10"/>
  <c r="F29" i="10" s="1"/>
  <c r="F25" i="8"/>
  <c r="E8" i="9"/>
  <c r="G8" i="9" s="1"/>
  <c r="F33" i="9"/>
  <c r="E9" i="5"/>
  <c r="F9" i="5" s="1"/>
  <c r="E11" i="6"/>
  <c r="G11" i="6" s="1"/>
  <c r="H41" i="6"/>
  <c r="H18" i="6"/>
  <c r="E39" i="6"/>
  <c r="G39" i="6" s="1"/>
  <c r="E34" i="8"/>
  <c r="F34" i="8" s="1"/>
  <c r="E16" i="8"/>
  <c r="G16" i="8" s="1"/>
  <c r="H25" i="8"/>
  <c r="H33" i="9"/>
  <c r="H35" i="10"/>
  <c r="E7" i="8"/>
  <c r="G7" i="8" s="1"/>
  <c r="E21" i="9"/>
  <c r="F21" i="9" s="1"/>
  <c r="E35" i="6"/>
  <c r="G35" i="6" s="1"/>
  <c r="E29" i="6"/>
  <c r="G29" i="6" s="1"/>
  <c r="H9" i="6"/>
  <c r="F9" i="6"/>
  <c r="E30" i="6"/>
  <c r="E27" i="8"/>
  <c r="G27" i="8" s="1"/>
  <c r="E26" i="9"/>
  <c r="F26" i="9" s="1"/>
  <c r="E39" i="9"/>
  <c r="G39" i="9" s="1"/>
  <c r="E11" i="10"/>
  <c r="G11" i="10" s="1"/>
  <c r="E17" i="10"/>
  <c r="F17" i="10" s="1"/>
  <c r="E15" i="6"/>
  <c r="G15" i="6" s="1"/>
  <c r="E18" i="5"/>
  <c r="F18" i="5" s="1"/>
  <c r="E21" i="6"/>
  <c r="G21" i="6" s="1"/>
  <c r="E27" i="9"/>
  <c r="G27" i="9" s="1"/>
  <c r="H16" i="5"/>
  <c r="H32" i="9"/>
  <c r="H24" i="9"/>
  <c r="E38" i="9"/>
  <c r="G38" i="9" s="1"/>
  <c r="G24" i="9"/>
  <c r="H23" i="10"/>
  <c r="G16" i="5"/>
  <c r="E23" i="6"/>
  <c r="G23" i="6" s="1"/>
  <c r="E17" i="9"/>
  <c r="F17" i="9" s="1"/>
  <c r="H20" i="10"/>
  <c r="H8" i="10"/>
  <c r="E32" i="10"/>
  <c r="G32" i="10" s="1"/>
  <c r="H26" i="6"/>
  <c r="H17" i="6"/>
  <c r="H20" i="6"/>
  <c r="H26" i="10"/>
  <c r="H24" i="6"/>
  <c r="E24" i="6"/>
  <c r="H42" i="6"/>
  <c r="E42" i="6"/>
  <c r="E18" i="9"/>
  <c r="E30" i="9"/>
  <c r="G30" i="9" s="1"/>
  <c r="E9" i="9"/>
  <c r="H36" i="9"/>
  <c r="E36" i="9"/>
  <c r="H33" i="6"/>
  <c r="E33" i="6"/>
  <c r="H37" i="10"/>
  <c r="E37" i="10"/>
  <c r="H28" i="10"/>
  <c r="E28" i="10"/>
  <c r="H19" i="10"/>
  <c r="E19" i="10"/>
  <c r="H10" i="10"/>
  <c r="E10" i="10"/>
  <c r="H42" i="10"/>
  <c r="E42" i="10"/>
  <c r="H33" i="10"/>
  <c r="E33" i="10"/>
  <c r="E24" i="10"/>
  <c r="H24" i="10"/>
  <c r="H15" i="10"/>
  <c r="E15" i="10"/>
  <c r="G26" i="10"/>
  <c r="F26" i="10"/>
  <c r="H40" i="10"/>
  <c r="E40" i="10"/>
  <c r="H31" i="10"/>
  <c r="E31" i="10"/>
  <c r="H22" i="10"/>
  <c r="E22" i="10"/>
  <c r="H13" i="10"/>
  <c r="E13" i="10"/>
  <c r="H36" i="10"/>
  <c r="E36" i="10"/>
  <c r="H27" i="10"/>
  <c r="E27" i="10"/>
  <c r="H18" i="10"/>
  <c r="E18" i="10"/>
  <c r="H9" i="10"/>
  <c r="E9" i="10"/>
  <c r="G20" i="10"/>
  <c r="F20" i="10"/>
  <c r="G35" i="10"/>
  <c r="F35" i="10"/>
  <c r="G8" i="10"/>
  <c r="F8" i="10"/>
  <c r="G23" i="10"/>
  <c r="F23" i="10"/>
  <c r="H34" i="10"/>
  <c r="E34" i="10"/>
  <c r="H25" i="10"/>
  <c r="E25" i="10"/>
  <c r="H16" i="10"/>
  <c r="E16" i="10"/>
  <c r="H7" i="10"/>
  <c r="E7" i="10"/>
  <c r="E39" i="10"/>
  <c r="H39" i="10"/>
  <c r="E30" i="10"/>
  <c r="H30" i="10"/>
  <c r="E21" i="10"/>
  <c r="H21" i="10"/>
  <c r="E12" i="10"/>
  <c r="H12" i="10"/>
  <c r="G14" i="10"/>
  <c r="F14" i="10"/>
  <c r="H34" i="9"/>
  <c r="E34" i="9"/>
  <c r="H25" i="9"/>
  <c r="E25" i="9"/>
  <c r="E16" i="9"/>
  <c r="H16" i="9"/>
  <c r="H7" i="9"/>
  <c r="E7" i="9"/>
  <c r="F29" i="9"/>
  <c r="G29" i="9"/>
  <c r="G35" i="9"/>
  <c r="H37" i="9"/>
  <c r="E37" i="9"/>
  <c r="H28" i="9"/>
  <c r="E28" i="9"/>
  <c r="H19" i="9"/>
  <c r="E19" i="9"/>
  <c r="H10" i="9"/>
  <c r="E10" i="9"/>
  <c r="G41" i="9"/>
  <c r="F41" i="9"/>
  <c r="G32" i="9"/>
  <c r="F32" i="9"/>
  <c r="G23" i="9"/>
  <c r="F23" i="9"/>
  <c r="F11" i="9"/>
  <c r="E40" i="9"/>
  <c r="H40" i="9"/>
  <c r="E31" i="9"/>
  <c r="H31" i="9"/>
  <c r="E22" i="9"/>
  <c r="H22" i="9"/>
  <c r="E13" i="9"/>
  <c r="H13" i="9"/>
  <c r="H30" i="8"/>
  <c r="E30" i="8"/>
  <c r="H42" i="8"/>
  <c r="E42" i="8"/>
  <c r="H40" i="8"/>
  <c r="E40" i="8"/>
  <c r="H17" i="8"/>
  <c r="E17" i="8"/>
  <c r="H28" i="8"/>
  <c r="E28" i="8"/>
  <c r="H21" i="8"/>
  <c r="E21" i="8"/>
  <c r="F9" i="8"/>
  <c r="H33" i="8"/>
  <c r="E33" i="8"/>
  <c r="H15" i="8"/>
  <c r="E15" i="8"/>
  <c r="H14" i="8"/>
  <c r="E14" i="8"/>
  <c r="E23" i="8"/>
  <c r="H23" i="8"/>
  <c r="H32" i="8"/>
  <c r="E32" i="8"/>
  <c r="H41" i="8"/>
  <c r="E41" i="8"/>
  <c r="H37" i="8"/>
  <c r="E37" i="8"/>
  <c r="H10" i="8"/>
  <c r="E10" i="8"/>
  <c r="E22" i="8"/>
  <c r="H22" i="8"/>
  <c r="H8" i="8"/>
  <c r="E8" i="8"/>
  <c r="H26" i="8"/>
  <c r="E26" i="8"/>
  <c r="H35" i="8"/>
  <c r="E35" i="8"/>
  <c r="H39" i="8"/>
  <c r="E39" i="8"/>
  <c r="H19" i="8"/>
  <c r="E19" i="8"/>
  <c r="H12" i="8"/>
  <c r="E12" i="8"/>
  <c r="F18" i="8"/>
  <c r="G18" i="8"/>
  <c r="E31" i="8"/>
  <c r="H31" i="8"/>
  <c r="H24" i="8"/>
  <c r="E24" i="8"/>
  <c r="E13" i="8"/>
  <c r="H13" i="8"/>
  <c r="E11" i="8"/>
  <c r="H11" i="8"/>
  <c r="E20" i="8"/>
  <c r="H20" i="8"/>
  <c r="E29" i="8"/>
  <c r="H29" i="8"/>
  <c r="E38" i="8"/>
  <c r="H38" i="8"/>
  <c r="F36" i="8"/>
  <c r="G36" i="8"/>
  <c r="H27" i="7"/>
  <c r="E27" i="7"/>
  <c r="H42" i="7"/>
  <c r="E42" i="7"/>
  <c r="H15" i="7"/>
  <c r="E15" i="7"/>
  <c r="H21" i="7"/>
  <c r="E21" i="7"/>
  <c r="H16" i="7"/>
  <c r="E16" i="7"/>
  <c r="H25" i="7"/>
  <c r="E25" i="7"/>
  <c r="H34" i="7"/>
  <c r="E34" i="7"/>
  <c r="H11" i="7"/>
  <c r="E11" i="7"/>
  <c r="H20" i="7"/>
  <c r="E20" i="7"/>
  <c r="H29" i="7"/>
  <c r="E29" i="7"/>
  <c r="H38" i="7"/>
  <c r="E38" i="7"/>
  <c r="H9" i="7"/>
  <c r="E9" i="7"/>
  <c r="H24" i="7"/>
  <c r="E24" i="7"/>
  <c r="H30" i="7"/>
  <c r="E30" i="7"/>
  <c r="H13" i="7"/>
  <c r="E13" i="7"/>
  <c r="H22" i="7"/>
  <c r="E22" i="7"/>
  <c r="H31" i="7"/>
  <c r="E31" i="7"/>
  <c r="H40" i="7"/>
  <c r="E40" i="7"/>
  <c r="H8" i="7"/>
  <c r="E8" i="7"/>
  <c r="H17" i="7"/>
  <c r="E17" i="7"/>
  <c r="H26" i="7"/>
  <c r="E26" i="7"/>
  <c r="H35" i="7"/>
  <c r="E35" i="7"/>
  <c r="H36" i="7"/>
  <c r="E36" i="7"/>
  <c r="H18" i="7"/>
  <c r="E18" i="7"/>
  <c r="H7" i="7"/>
  <c r="E7" i="7"/>
  <c r="H33" i="7"/>
  <c r="E33" i="7"/>
  <c r="H39" i="7"/>
  <c r="E39" i="7"/>
  <c r="H12" i="7"/>
  <c r="E12" i="7"/>
  <c r="E10" i="7"/>
  <c r="H10" i="7"/>
  <c r="E19" i="7"/>
  <c r="H19" i="7"/>
  <c r="E28" i="7"/>
  <c r="H28" i="7"/>
  <c r="E37" i="7"/>
  <c r="H37" i="7"/>
  <c r="H14" i="7"/>
  <c r="E14" i="7"/>
  <c r="H23" i="7"/>
  <c r="E23" i="7"/>
  <c r="H32" i="7"/>
  <c r="E32" i="7"/>
  <c r="H41" i="7"/>
  <c r="E41" i="7"/>
  <c r="E34" i="6"/>
  <c r="H34" i="6"/>
  <c r="H16" i="6"/>
  <c r="E16" i="6"/>
  <c r="H7" i="6"/>
  <c r="E7" i="6"/>
  <c r="G27" i="6"/>
  <c r="F27" i="6"/>
  <c r="F38" i="6"/>
  <c r="G38" i="6"/>
  <c r="H37" i="6"/>
  <c r="E37" i="6"/>
  <c r="H28" i="6"/>
  <c r="E28" i="6"/>
  <c r="H19" i="6"/>
  <c r="E19" i="6"/>
  <c r="H10" i="6"/>
  <c r="E10" i="6"/>
  <c r="G41" i="6"/>
  <c r="F41" i="6"/>
  <c r="G14" i="6"/>
  <c r="F14" i="6"/>
  <c r="F26" i="6"/>
  <c r="G26" i="6"/>
  <c r="G17" i="6"/>
  <c r="F17" i="6"/>
  <c r="F8" i="6"/>
  <c r="G8" i="6"/>
  <c r="F20" i="6"/>
  <c r="G20" i="6"/>
  <c r="E25" i="6"/>
  <c r="H25" i="6"/>
  <c r="E40" i="6"/>
  <c r="H40" i="6"/>
  <c r="E31" i="6"/>
  <c r="H31" i="6"/>
  <c r="E22" i="6"/>
  <c r="H22" i="6"/>
  <c r="E13" i="6"/>
  <c r="H13" i="6"/>
  <c r="H24" i="5"/>
  <c r="E24" i="5"/>
  <c r="H11" i="5"/>
  <c r="E11" i="5"/>
  <c r="H20" i="5"/>
  <c r="E20" i="5"/>
  <c r="H29" i="5"/>
  <c r="E29" i="5"/>
  <c r="H39" i="5"/>
  <c r="E39" i="5"/>
  <c r="H19" i="5"/>
  <c r="E19" i="5"/>
  <c r="H12" i="5"/>
  <c r="E12" i="5"/>
  <c r="H42" i="5"/>
  <c r="E42" i="5"/>
  <c r="H15" i="5"/>
  <c r="E15" i="5"/>
  <c r="H40" i="5"/>
  <c r="E40" i="5"/>
  <c r="H33" i="5"/>
  <c r="E33" i="5"/>
  <c r="H13" i="5"/>
  <c r="E13" i="5"/>
  <c r="E14" i="5"/>
  <c r="H14" i="5"/>
  <c r="E23" i="5"/>
  <c r="H23" i="5"/>
  <c r="E32" i="5"/>
  <c r="H32" i="5"/>
  <c r="E41" i="5"/>
  <c r="H41" i="5"/>
  <c r="H28" i="5"/>
  <c r="E28" i="5"/>
  <c r="H21" i="5"/>
  <c r="E21" i="5"/>
  <c r="E34" i="5"/>
  <c r="H34" i="5"/>
  <c r="H31" i="5"/>
  <c r="E31" i="5"/>
  <c r="H38" i="5"/>
  <c r="E38" i="5"/>
  <c r="H22" i="5"/>
  <c r="E22" i="5"/>
  <c r="H8" i="5"/>
  <c r="E8" i="5"/>
  <c r="H17" i="5"/>
  <c r="E17" i="5"/>
  <c r="E26" i="5"/>
  <c r="H26" i="5"/>
  <c r="H35" i="5"/>
  <c r="E35" i="5"/>
  <c r="H37" i="5"/>
  <c r="E37" i="5"/>
  <c r="H30" i="5"/>
  <c r="E30" i="5"/>
  <c r="H10" i="5"/>
  <c r="E10" i="5"/>
  <c r="H36" i="5"/>
  <c r="E36" i="5"/>
  <c r="F36" i="6" l="1"/>
  <c r="F27" i="5"/>
  <c r="F7" i="8"/>
  <c r="F14" i="9"/>
  <c r="F16" i="8"/>
  <c r="F20" i="9"/>
  <c r="G21" i="9"/>
  <c r="G29" i="10"/>
  <c r="F8" i="9"/>
  <c r="F12" i="6"/>
  <c r="G34" i="8"/>
  <c r="G12" i="9"/>
  <c r="G41" i="10"/>
  <c r="G9" i="5"/>
  <c r="G32" i="6"/>
  <c r="G18" i="5"/>
  <c r="F42" i="9"/>
  <c r="F38" i="10"/>
  <c r="F11" i="6"/>
  <c r="F39" i="6"/>
  <c r="F29" i="6"/>
  <c r="F23" i="6"/>
  <c r="F39" i="9"/>
  <c r="G26" i="9"/>
  <c r="F35" i="6"/>
  <c r="F32" i="10"/>
  <c r="F30" i="9"/>
  <c r="G17" i="10"/>
  <c r="F27" i="9"/>
  <c r="F27" i="8"/>
  <c r="G17" i="9"/>
  <c r="F11" i="10"/>
  <c r="G30" i="6"/>
  <c r="F30" i="6"/>
  <c r="F15" i="6"/>
  <c r="F21" i="6"/>
  <c r="F38" i="9"/>
  <c r="G33" i="6"/>
  <c r="F33" i="6"/>
  <c r="G42" i="6"/>
  <c r="F42" i="6"/>
  <c r="G18" i="9"/>
  <c r="F18" i="9"/>
  <c r="G36" i="9"/>
  <c r="F36" i="9"/>
  <c r="G9" i="9"/>
  <c r="F9" i="9"/>
  <c r="G24" i="6"/>
  <c r="F24" i="6"/>
  <c r="G12" i="10"/>
  <c r="F12" i="10"/>
  <c r="G39" i="10"/>
  <c r="F39" i="10"/>
  <c r="F16" i="10"/>
  <c r="G16" i="10"/>
  <c r="G27" i="10"/>
  <c r="F27" i="10"/>
  <c r="F22" i="10"/>
  <c r="G22" i="10"/>
  <c r="G33" i="10"/>
  <c r="F33" i="10"/>
  <c r="F19" i="10"/>
  <c r="G19" i="10"/>
  <c r="G30" i="10"/>
  <c r="F30" i="10"/>
  <c r="F7" i="10"/>
  <c r="G7" i="10"/>
  <c r="F34" i="10"/>
  <c r="G34" i="10"/>
  <c r="G18" i="10"/>
  <c r="F18" i="10"/>
  <c r="F13" i="10"/>
  <c r="G13" i="10"/>
  <c r="F40" i="10"/>
  <c r="G40" i="10"/>
  <c r="F10" i="10"/>
  <c r="G10" i="10"/>
  <c r="F37" i="10"/>
  <c r="G37" i="10"/>
  <c r="G21" i="10"/>
  <c r="F21" i="10"/>
  <c r="F25" i="10"/>
  <c r="G25" i="10"/>
  <c r="G9" i="10"/>
  <c r="F9" i="10"/>
  <c r="G36" i="10"/>
  <c r="F36" i="10"/>
  <c r="F31" i="10"/>
  <c r="G31" i="10"/>
  <c r="G15" i="10"/>
  <c r="F15" i="10"/>
  <c r="G24" i="10"/>
  <c r="F24" i="10"/>
  <c r="G42" i="10"/>
  <c r="F42" i="10"/>
  <c r="F28" i="10"/>
  <c r="G28" i="10"/>
  <c r="F13" i="9"/>
  <c r="G13" i="9"/>
  <c r="F40" i="9"/>
  <c r="G40" i="9"/>
  <c r="F10" i="9"/>
  <c r="G10" i="9"/>
  <c r="F37" i="9"/>
  <c r="G37" i="9"/>
  <c r="F7" i="9"/>
  <c r="G7" i="9"/>
  <c r="F16" i="9"/>
  <c r="G16" i="9"/>
  <c r="F34" i="9"/>
  <c r="G34" i="9"/>
  <c r="F31" i="9"/>
  <c r="G31" i="9"/>
  <c r="F28" i="9"/>
  <c r="G28" i="9"/>
  <c r="F25" i="9"/>
  <c r="G25" i="9"/>
  <c r="F22" i="9"/>
  <c r="G22" i="9"/>
  <c r="F19" i="9"/>
  <c r="G19" i="9"/>
  <c r="F29" i="8"/>
  <c r="G29" i="8"/>
  <c r="F24" i="8"/>
  <c r="G24" i="8"/>
  <c r="G31" i="8"/>
  <c r="F31" i="8"/>
  <c r="G12" i="8"/>
  <c r="F12" i="8"/>
  <c r="F35" i="8"/>
  <c r="G35" i="8"/>
  <c r="G37" i="8"/>
  <c r="F37" i="8"/>
  <c r="F32" i="8"/>
  <c r="G32" i="8"/>
  <c r="F23" i="8"/>
  <c r="G23" i="8"/>
  <c r="F15" i="8"/>
  <c r="G15" i="8"/>
  <c r="G21" i="8"/>
  <c r="F21" i="8"/>
  <c r="G40" i="8"/>
  <c r="F40" i="8"/>
  <c r="G30" i="8"/>
  <c r="F30" i="8"/>
  <c r="F20" i="8"/>
  <c r="G20" i="8"/>
  <c r="G13" i="8"/>
  <c r="F13" i="8"/>
  <c r="G19" i="8"/>
  <c r="F19" i="8"/>
  <c r="F26" i="8"/>
  <c r="G26" i="8"/>
  <c r="F33" i="8"/>
  <c r="G33" i="8"/>
  <c r="G28" i="8"/>
  <c r="F28" i="8"/>
  <c r="F38" i="8"/>
  <c r="G38" i="8"/>
  <c r="F11" i="8"/>
  <c r="G11" i="8"/>
  <c r="G39" i="8"/>
  <c r="F39" i="8"/>
  <c r="F8" i="8"/>
  <c r="G8" i="8"/>
  <c r="G22" i="8"/>
  <c r="F22" i="8"/>
  <c r="G10" i="8"/>
  <c r="F10" i="8"/>
  <c r="F41" i="8"/>
  <c r="G41" i="8"/>
  <c r="F14" i="8"/>
  <c r="G14" i="8"/>
  <c r="F17" i="8"/>
  <c r="G17" i="8"/>
  <c r="G42" i="8"/>
  <c r="F42" i="8"/>
  <c r="F41" i="7"/>
  <c r="G41" i="7"/>
  <c r="F14" i="7"/>
  <c r="G14" i="7"/>
  <c r="G37" i="7"/>
  <c r="F37" i="7"/>
  <c r="G10" i="7"/>
  <c r="F10" i="7"/>
  <c r="G39" i="7"/>
  <c r="F39" i="7"/>
  <c r="G18" i="7"/>
  <c r="F18" i="7"/>
  <c r="F26" i="7"/>
  <c r="G26" i="7"/>
  <c r="G40" i="7"/>
  <c r="F40" i="7"/>
  <c r="G13" i="7"/>
  <c r="F13" i="7"/>
  <c r="G9" i="7"/>
  <c r="F9" i="7"/>
  <c r="F20" i="7"/>
  <c r="G20" i="7"/>
  <c r="G25" i="7"/>
  <c r="F25" i="7"/>
  <c r="G15" i="7"/>
  <c r="F15" i="7"/>
  <c r="F23" i="7"/>
  <c r="G23" i="7"/>
  <c r="G19" i="7"/>
  <c r="F19" i="7"/>
  <c r="G12" i="7"/>
  <c r="F12" i="7"/>
  <c r="G7" i="7"/>
  <c r="F7" i="7"/>
  <c r="F35" i="7"/>
  <c r="G35" i="7"/>
  <c r="F8" i="7"/>
  <c r="G8" i="7"/>
  <c r="G22" i="7"/>
  <c r="F22" i="7"/>
  <c r="G24" i="7"/>
  <c r="F24" i="7"/>
  <c r="F29" i="7"/>
  <c r="G29" i="7"/>
  <c r="G34" i="7"/>
  <c r="F34" i="7"/>
  <c r="G21" i="7"/>
  <c r="F21" i="7"/>
  <c r="G27" i="7"/>
  <c r="F27" i="7"/>
  <c r="F32" i="7"/>
  <c r="G32" i="7"/>
  <c r="G28" i="7"/>
  <c r="F28" i="7"/>
  <c r="G33" i="7"/>
  <c r="F33" i="7"/>
  <c r="G36" i="7"/>
  <c r="F36" i="7"/>
  <c r="F17" i="7"/>
  <c r="G17" i="7"/>
  <c r="G31" i="7"/>
  <c r="F31" i="7"/>
  <c r="G30" i="7"/>
  <c r="F30" i="7"/>
  <c r="F38" i="7"/>
  <c r="G38" i="7"/>
  <c r="F11" i="7"/>
  <c r="G11" i="7"/>
  <c r="G16" i="7"/>
  <c r="F16" i="7"/>
  <c r="G42" i="7"/>
  <c r="F42" i="7"/>
  <c r="F13" i="6"/>
  <c r="G13" i="6"/>
  <c r="F10" i="6"/>
  <c r="G10" i="6"/>
  <c r="F37" i="6"/>
  <c r="G37" i="6"/>
  <c r="F7" i="6"/>
  <c r="G7" i="6"/>
  <c r="F31" i="6"/>
  <c r="G31" i="6"/>
  <c r="F28" i="6"/>
  <c r="G28" i="6"/>
  <c r="F40" i="6"/>
  <c r="G40" i="6"/>
  <c r="F22" i="6"/>
  <c r="G22" i="6"/>
  <c r="F25" i="6"/>
  <c r="G25" i="6"/>
  <c r="F19" i="6"/>
  <c r="G19" i="6"/>
  <c r="F16" i="6"/>
  <c r="G16" i="6"/>
  <c r="F34" i="6"/>
  <c r="G34" i="6"/>
  <c r="G10" i="5"/>
  <c r="F10" i="5"/>
  <c r="F35" i="5"/>
  <c r="G35" i="5"/>
  <c r="F26" i="5"/>
  <c r="G26" i="5"/>
  <c r="F8" i="5"/>
  <c r="G8" i="5"/>
  <c r="F21" i="5"/>
  <c r="G21" i="5"/>
  <c r="G13" i="5"/>
  <c r="F13" i="5"/>
  <c r="G15" i="5"/>
  <c r="F15" i="5"/>
  <c r="G12" i="5"/>
  <c r="F12" i="5"/>
  <c r="F29" i="5"/>
  <c r="G29" i="5"/>
  <c r="F30" i="5"/>
  <c r="G30" i="5"/>
  <c r="G22" i="5"/>
  <c r="F22" i="5"/>
  <c r="G34" i="5"/>
  <c r="F34" i="5"/>
  <c r="G28" i="5"/>
  <c r="F28" i="5"/>
  <c r="F41" i="5"/>
  <c r="G41" i="5"/>
  <c r="F14" i="5"/>
  <c r="G14" i="5"/>
  <c r="G33" i="5"/>
  <c r="F33" i="5"/>
  <c r="G42" i="5"/>
  <c r="F42" i="5"/>
  <c r="G19" i="5"/>
  <c r="F19" i="5"/>
  <c r="F20" i="5"/>
  <c r="G20" i="5"/>
  <c r="G31" i="5"/>
  <c r="F31" i="5"/>
  <c r="F23" i="5"/>
  <c r="G23" i="5"/>
  <c r="G24" i="5"/>
  <c r="F24" i="5"/>
  <c r="F36" i="5"/>
  <c r="G36" i="5"/>
  <c r="G37" i="5"/>
  <c r="F37" i="5"/>
  <c r="F17" i="5"/>
  <c r="G17" i="5"/>
  <c r="F38" i="5"/>
  <c r="G38" i="5"/>
  <c r="F32" i="5"/>
  <c r="G32" i="5"/>
  <c r="G40" i="5"/>
  <c r="F40" i="5"/>
  <c r="F39" i="5"/>
  <c r="G39" i="5"/>
  <c r="F11" i="5"/>
  <c r="G11" i="5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D3" i="4"/>
  <c r="D42" i="4" s="1"/>
  <c r="D2" i="4"/>
  <c r="C6" i="4" s="1"/>
  <c r="D6" i="4" s="1"/>
  <c r="C7" i="4" l="1"/>
  <c r="H7" i="4" s="1"/>
  <c r="D12" i="4"/>
  <c r="C16" i="4"/>
  <c r="D21" i="4"/>
  <c r="C25" i="4"/>
  <c r="D30" i="4"/>
  <c r="C34" i="4"/>
  <c r="D39" i="4"/>
  <c r="C10" i="4"/>
  <c r="D15" i="4"/>
  <c r="C19" i="4"/>
  <c r="D24" i="4"/>
  <c r="C28" i="4"/>
  <c r="D33" i="4"/>
  <c r="C37" i="4"/>
  <c r="C41" i="4"/>
  <c r="D40" i="4"/>
  <c r="C38" i="4"/>
  <c r="D37" i="4"/>
  <c r="C35" i="4"/>
  <c r="D34" i="4"/>
  <c r="C32" i="4"/>
  <c r="D31" i="4"/>
  <c r="C29" i="4"/>
  <c r="D28" i="4"/>
  <c r="C26" i="4"/>
  <c r="D25" i="4"/>
  <c r="C23" i="4"/>
  <c r="D22" i="4"/>
  <c r="C20" i="4"/>
  <c r="D19" i="4"/>
  <c r="C17" i="4"/>
  <c r="D16" i="4"/>
  <c r="C14" i="4"/>
  <c r="D13" i="4"/>
  <c r="C11" i="4"/>
  <c r="D10" i="4"/>
  <c r="C8" i="4"/>
  <c r="D7" i="4"/>
  <c r="C42" i="4"/>
  <c r="D41" i="4"/>
  <c r="C39" i="4"/>
  <c r="D38" i="4"/>
  <c r="C36" i="4"/>
  <c r="D35" i="4"/>
  <c r="C33" i="4"/>
  <c r="D32" i="4"/>
  <c r="C30" i="4"/>
  <c r="D29" i="4"/>
  <c r="C27" i="4"/>
  <c r="D26" i="4"/>
  <c r="C24" i="4"/>
  <c r="D23" i="4"/>
  <c r="C21" i="4"/>
  <c r="D20" i="4"/>
  <c r="C18" i="4"/>
  <c r="D17" i="4"/>
  <c r="C15" i="4"/>
  <c r="D14" i="4"/>
  <c r="C12" i="4"/>
  <c r="D11" i="4"/>
  <c r="C9" i="4"/>
  <c r="D8" i="4"/>
  <c r="D9" i="4"/>
  <c r="C13" i="4"/>
  <c r="D18" i="4"/>
  <c r="C22" i="4"/>
  <c r="D27" i="4"/>
  <c r="C31" i="4"/>
  <c r="D36" i="4"/>
  <c r="C40" i="4"/>
  <c r="E7" i="4" l="1"/>
  <c r="G7" i="4" s="1"/>
  <c r="H40" i="4"/>
  <c r="E40" i="4"/>
  <c r="H13" i="4"/>
  <c r="E13" i="4"/>
  <c r="H18" i="4"/>
  <c r="E18" i="4"/>
  <c r="H27" i="4"/>
  <c r="E27" i="4"/>
  <c r="H36" i="4"/>
  <c r="E36" i="4"/>
  <c r="E8" i="4"/>
  <c r="H8" i="4"/>
  <c r="H17" i="4"/>
  <c r="E17" i="4"/>
  <c r="H26" i="4"/>
  <c r="E26" i="4"/>
  <c r="H35" i="4"/>
  <c r="E35" i="4"/>
  <c r="H22" i="4"/>
  <c r="E22" i="4"/>
  <c r="H24" i="4"/>
  <c r="E24" i="4"/>
  <c r="H33" i="4"/>
  <c r="E33" i="4"/>
  <c r="H42" i="4"/>
  <c r="E42" i="4"/>
  <c r="E14" i="4"/>
  <c r="H14" i="4"/>
  <c r="E23" i="4"/>
  <c r="H23" i="4"/>
  <c r="E32" i="4"/>
  <c r="H32" i="4"/>
  <c r="H31" i="4"/>
  <c r="E31" i="4"/>
  <c r="H12" i="4"/>
  <c r="E12" i="4"/>
  <c r="H21" i="4"/>
  <c r="E21" i="4"/>
  <c r="H30" i="4"/>
  <c r="E30" i="4"/>
  <c r="H39" i="4"/>
  <c r="E39" i="4"/>
  <c r="H11" i="4"/>
  <c r="E11" i="4"/>
  <c r="H20" i="4"/>
  <c r="E20" i="4"/>
  <c r="H29" i="4"/>
  <c r="E29" i="4"/>
  <c r="H38" i="4"/>
  <c r="E38" i="4"/>
  <c r="H19" i="4"/>
  <c r="E19" i="4"/>
  <c r="H25" i="4"/>
  <c r="E25" i="4"/>
  <c r="H9" i="4"/>
  <c r="E9" i="4"/>
  <c r="H28" i="4"/>
  <c r="E28" i="4"/>
  <c r="H34" i="4"/>
  <c r="E34" i="4"/>
  <c r="H15" i="4"/>
  <c r="E15" i="4"/>
  <c r="E41" i="4"/>
  <c r="H41" i="4"/>
  <c r="H37" i="4"/>
  <c r="E37" i="4"/>
  <c r="H10" i="4"/>
  <c r="E10" i="4"/>
  <c r="H16" i="4"/>
  <c r="E16" i="4"/>
  <c r="F7" i="4" l="1"/>
  <c r="G16" i="4"/>
  <c r="F16" i="4"/>
  <c r="G28" i="4"/>
  <c r="F28" i="4"/>
  <c r="G19" i="4"/>
  <c r="F19" i="4"/>
  <c r="F29" i="4"/>
  <c r="G29" i="4"/>
  <c r="F39" i="4"/>
  <c r="G39" i="4"/>
  <c r="F12" i="4"/>
  <c r="G12" i="4"/>
  <c r="F14" i="4"/>
  <c r="G14" i="4"/>
  <c r="F33" i="4"/>
  <c r="G33" i="4"/>
  <c r="F35" i="4"/>
  <c r="G35" i="4"/>
  <c r="G37" i="4"/>
  <c r="F37" i="4"/>
  <c r="F41" i="4"/>
  <c r="G41" i="4"/>
  <c r="G34" i="4"/>
  <c r="F34" i="4"/>
  <c r="G25" i="4"/>
  <c r="F25" i="4"/>
  <c r="F38" i="4"/>
  <c r="G38" i="4"/>
  <c r="F11" i="4"/>
  <c r="G11" i="4"/>
  <c r="F21" i="4"/>
  <c r="G21" i="4"/>
  <c r="F23" i="4"/>
  <c r="G23" i="4"/>
  <c r="F42" i="4"/>
  <c r="G42" i="4"/>
  <c r="G22" i="4"/>
  <c r="F22" i="4"/>
  <c r="F17" i="4"/>
  <c r="G17" i="4"/>
  <c r="F8" i="4"/>
  <c r="G8" i="4"/>
  <c r="F27" i="4"/>
  <c r="G27" i="4"/>
  <c r="G40" i="4"/>
  <c r="F40" i="4"/>
  <c r="F18" i="4"/>
  <c r="G18" i="4"/>
  <c r="G10" i="4"/>
  <c r="F10" i="4"/>
  <c r="F15" i="4"/>
  <c r="G15" i="4"/>
  <c r="F9" i="4"/>
  <c r="G9" i="4"/>
  <c r="F20" i="4"/>
  <c r="G20" i="4"/>
  <c r="F30" i="4"/>
  <c r="G30" i="4"/>
  <c r="G31" i="4"/>
  <c r="F31" i="4"/>
  <c r="F32" i="4"/>
  <c r="G32" i="4"/>
  <c r="F24" i="4"/>
  <c r="G24" i="4"/>
  <c r="F26" i="4"/>
  <c r="G26" i="4"/>
  <c r="F36" i="4"/>
  <c r="G36" i="4"/>
  <c r="G13" i="4"/>
  <c r="F13" i="4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D3" i="3"/>
  <c r="D39" i="3" s="1"/>
  <c r="D2" i="3"/>
  <c r="C6" i="3" s="1"/>
  <c r="D6" i="3" s="1"/>
  <c r="D3" i="1"/>
  <c r="D2" i="1"/>
  <c r="C27" i="3" l="1"/>
  <c r="E27" i="3" s="1"/>
  <c r="D41" i="3"/>
  <c r="C10" i="3"/>
  <c r="E10" i="3" s="1"/>
  <c r="G10" i="3" s="1"/>
  <c r="C21" i="3"/>
  <c r="H21" i="3" s="1"/>
  <c r="C37" i="3"/>
  <c r="E37" i="3" s="1"/>
  <c r="G37" i="3" s="1"/>
  <c r="D17" i="3"/>
  <c r="D30" i="3"/>
  <c r="D14" i="3"/>
  <c r="D24" i="3"/>
  <c r="C34" i="3"/>
  <c r="E34" i="3" s="1"/>
  <c r="G34" i="3" s="1"/>
  <c r="C12" i="3"/>
  <c r="E12" i="3" s="1"/>
  <c r="C18" i="3"/>
  <c r="E18" i="3" s="1"/>
  <c r="D21" i="3"/>
  <c r="C25" i="3"/>
  <c r="E25" i="3" s="1"/>
  <c r="F25" i="3" s="1"/>
  <c r="C28" i="3"/>
  <c r="E28" i="3" s="1"/>
  <c r="F28" i="3" s="1"/>
  <c r="D32" i="3"/>
  <c r="D35" i="3"/>
  <c r="C39" i="3"/>
  <c r="H39" i="3" s="1"/>
  <c r="D42" i="3"/>
  <c r="D8" i="3"/>
  <c r="D15" i="3"/>
  <c r="C7" i="3"/>
  <c r="E7" i="3" s="1"/>
  <c r="G7" i="3" s="1"/>
  <c r="C9" i="3"/>
  <c r="E9" i="3" s="1"/>
  <c r="D12" i="3"/>
  <c r="C16" i="3"/>
  <c r="E16" i="3" s="1"/>
  <c r="F16" i="3" s="1"/>
  <c r="C19" i="3"/>
  <c r="E19" i="3" s="1"/>
  <c r="G19" i="3" s="1"/>
  <c r="D23" i="3"/>
  <c r="D26" i="3"/>
  <c r="C30" i="3"/>
  <c r="H30" i="3" s="1"/>
  <c r="D33" i="3"/>
  <c r="C36" i="3"/>
  <c r="E36" i="3" s="1"/>
  <c r="C41" i="3"/>
  <c r="D40" i="3"/>
  <c r="C38" i="3"/>
  <c r="D37" i="3"/>
  <c r="C35" i="3"/>
  <c r="D34" i="3"/>
  <c r="C32" i="3"/>
  <c r="D31" i="3"/>
  <c r="C29" i="3"/>
  <c r="D28" i="3"/>
  <c r="C26" i="3"/>
  <c r="D25" i="3"/>
  <c r="C23" i="3"/>
  <c r="D22" i="3"/>
  <c r="C20" i="3"/>
  <c r="D19" i="3"/>
  <c r="C17" i="3"/>
  <c r="D16" i="3"/>
  <c r="C14" i="3"/>
  <c r="D13" i="3"/>
  <c r="C11" i="3"/>
  <c r="D10" i="3"/>
  <c r="C8" i="3"/>
  <c r="D7" i="3"/>
  <c r="D9" i="3"/>
  <c r="D11" i="3"/>
  <c r="C13" i="3"/>
  <c r="C15" i="3"/>
  <c r="D18" i="3"/>
  <c r="D20" i="3"/>
  <c r="C22" i="3"/>
  <c r="C24" i="3"/>
  <c r="D27" i="3"/>
  <c r="D29" i="3"/>
  <c r="C31" i="3"/>
  <c r="C33" i="3"/>
  <c r="D36" i="3"/>
  <c r="D38" i="3"/>
  <c r="C40" i="3"/>
  <c r="C42" i="3"/>
  <c r="E21" i="3" l="1"/>
  <c r="G21" i="3" s="1"/>
  <c r="H34" i="3"/>
  <c r="G28" i="3"/>
  <c r="F10" i="3"/>
  <c r="H27" i="3"/>
  <c r="F34" i="3"/>
  <c r="E39" i="3"/>
  <c r="G39" i="3" s="1"/>
  <c r="H10" i="3"/>
  <c r="H36" i="3"/>
  <c r="H18" i="3"/>
  <c r="F37" i="3"/>
  <c r="E30" i="3"/>
  <c r="G30" i="3" s="1"/>
  <c r="H12" i="3"/>
  <c r="H25" i="3"/>
  <c r="H9" i="3"/>
  <c r="H37" i="3"/>
  <c r="G25" i="3"/>
  <c r="F19" i="3"/>
  <c r="H19" i="3"/>
  <c r="H28" i="3"/>
  <c r="G16" i="3"/>
  <c r="H16" i="3"/>
  <c r="H7" i="3"/>
  <c r="F7" i="3"/>
  <c r="H31" i="3"/>
  <c r="E31" i="3"/>
  <c r="H24" i="3"/>
  <c r="E24" i="3"/>
  <c r="E8" i="3"/>
  <c r="H8" i="3"/>
  <c r="E17" i="3"/>
  <c r="H17" i="3"/>
  <c r="E26" i="3"/>
  <c r="H26" i="3"/>
  <c r="E35" i="3"/>
  <c r="H35" i="3"/>
  <c r="H42" i="3"/>
  <c r="E42" i="3"/>
  <c r="H22" i="3"/>
  <c r="E22" i="3"/>
  <c r="H15" i="3"/>
  <c r="E15" i="3"/>
  <c r="E14" i="3"/>
  <c r="H14" i="3"/>
  <c r="E23" i="3"/>
  <c r="H23" i="3"/>
  <c r="E32" i="3"/>
  <c r="H32" i="3"/>
  <c r="E41" i="3"/>
  <c r="H41" i="3"/>
  <c r="H40" i="3"/>
  <c r="E40" i="3"/>
  <c r="H33" i="3"/>
  <c r="E33" i="3"/>
  <c r="H13" i="3"/>
  <c r="E13" i="3"/>
  <c r="H11" i="3"/>
  <c r="E11" i="3"/>
  <c r="H20" i="3"/>
  <c r="E20" i="3"/>
  <c r="H29" i="3"/>
  <c r="E29" i="3"/>
  <c r="H38" i="3"/>
  <c r="E38" i="3"/>
  <c r="G36" i="3"/>
  <c r="F36" i="3"/>
  <c r="G27" i="3"/>
  <c r="F27" i="3"/>
  <c r="G18" i="3"/>
  <c r="F18" i="3"/>
  <c r="G9" i="3"/>
  <c r="F9" i="3"/>
  <c r="F21" i="3"/>
  <c r="F12" i="3"/>
  <c r="G12" i="3"/>
  <c r="F30" i="3" l="1"/>
  <c r="F39" i="3"/>
  <c r="F20" i="3"/>
  <c r="G20" i="3"/>
  <c r="G33" i="3"/>
  <c r="F33" i="3"/>
  <c r="F23" i="3"/>
  <c r="G23" i="3"/>
  <c r="G15" i="3"/>
  <c r="F15" i="3"/>
  <c r="F26" i="3"/>
  <c r="G26" i="3"/>
  <c r="F29" i="3"/>
  <c r="G29" i="3"/>
  <c r="G13" i="3"/>
  <c r="F13" i="3"/>
  <c r="F32" i="3"/>
  <c r="G32" i="3"/>
  <c r="G42" i="3"/>
  <c r="F42" i="3"/>
  <c r="F35" i="3"/>
  <c r="G35" i="3"/>
  <c r="F8" i="3"/>
  <c r="G8" i="3"/>
  <c r="G31" i="3"/>
  <c r="F31" i="3"/>
  <c r="F38" i="3"/>
  <c r="G38" i="3"/>
  <c r="F11" i="3"/>
  <c r="G11" i="3"/>
  <c r="G40" i="3"/>
  <c r="F40" i="3"/>
  <c r="F41" i="3"/>
  <c r="G41" i="3"/>
  <c r="F14" i="3"/>
  <c r="G14" i="3"/>
  <c r="G22" i="3"/>
  <c r="F22" i="3"/>
  <c r="F17" i="3"/>
  <c r="G17" i="3"/>
  <c r="G24" i="3"/>
  <c r="F24" i="3"/>
  <c r="D42" i="1" l="1"/>
  <c r="C42" i="1"/>
  <c r="H42" i="1" s="1"/>
  <c r="D41" i="1"/>
  <c r="C41" i="1"/>
  <c r="H41" i="1" s="1"/>
  <c r="D40" i="1"/>
  <c r="C40" i="1"/>
  <c r="H40" i="1" s="1"/>
  <c r="D39" i="1"/>
  <c r="C39" i="1"/>
  <c r="H39" i="1" s="1"/>
  <c r="D38" i="1"/>
  <c r="C38" i="1"/>
  <c r="H38" i="1" s="1"/>
  <c r="D37" i="1"/>
  <c r="C37" i="1"/>
  <c r="H37" i="1" s="1"/>
  <c r="D36" i="1"/>
  <c r="C36" i="1"/>
  <c r="H36" i="1" s="1"/>
  <c r="D35" i="1"/>
  <c r="C35" i="1"/>
  <c r="H35" i="1" s="1"/>
  <c r="D34" i="1"/>
  <c r="C34" i="1"/>
  <c r="H34" i="1" s="1"/>
  <c r="D33" i="1"/>
  <c r="C33" i="1"/>
  <c r="H33" i="1" s="1"/>
  <c r="D32" i="1"/>
  <c r="C32" i="1"/>
  <c r="H32" i="1" s="1"/>
  <c r="D31" i="1"/>
  <c r="C31" i="1"/>
  <c r="H31" i="1" s="1"/>
  <c r="D30" i="1"/>
  <c r="C30" i="1"/>
  <c r="H30" i="1" s="1"/>
  <c r="D29" i="1"/>
  <c r="C29" i="1"/>
  <c r="H29" i="1" s="1"/>
  <c r="D28" i="1"/>
  <c r="C28" i="1"/>
  <c r="H28" i="1" s="1"/>
  <c r="D27" i="1"/>
  <c r="C27" i="1"/>
  <c r="H27" i="1" s="1"/>
  <c r="D26" i="1"/>
  <c r="C26" i="1"/>
  <c r="H26" i="1" s="1"/>
  <c r="D25" i="1"/>
  <c r="C25" i="1"/>
  <c r="H25" i="1" s="1"/>
  <c r="D24" i="1"/>
  <c r="C24" i="1"/>
  <c r="E24" i="1" s="1"/>
  <c r="F24" i="1" s="1"/>
  <c r="D23" i="1"/>
  <c r="C23" i="1"/>
  <c r="H23" i="1" s="1"/>
  <c r="D22" i="1"/>
  <c r="C22" i="1"/>
  <c r="H22" i="1" s="1"/>
  <c r="D21" i="1"/>
  <c r="C21" i="1"/>
  <c r="E21" i="1" s="1"/>
  <c r="D20" i="1"/>
  <c r="C20" i="1"/>
  <c r="H20" i="1" s="1"/>
  <c r="D19" i="1"/>
  <c r="C19" i="1"/>
  <c r="H19" i="1" s="1"/>
  <c r="D18" i="1"/>
  <c r="C18" i="1"/>
  <c r="H18" i="1" s="1"/>
  <c r="D17" i="1"/>
  <c r="C17" i="1"/>
  <c r="E17" i="1" s="1"/>
  <c r="F17" i="1" s="1"/>
  <c r="D16" i="1"/>
  <c r="C16" i="1"/>
  <c r="H16" i="1" s="1"/>
  <c r="D15" i="1"/>
  <c r="C15" i="1"/>
  <c r="E15" i="1" s="1"/>
  <c r="F15" i="1" s="1"/>
  <c r="D14" i="1"/>
  <c r="C14" i="1"/>
  <c r="H14" i="1" s="1"/>
  <c r="D13" i="1"/>
  <c r="C13" i="1"/>
  <c r="H13" i="1" s="1"/>
  <c r="D12" i="1"/>
  <c r="C12" i="1"/>
  <c r="E12" i="1" s="1"/>
  <c r="D11" i="1"/>
  <c r="C11" i="1"/>
  <c r="H11" i="1" s="1"/>
  <c r="D10" i="1"/>
  <c r="C10" i="1"/>
  <c r="D9" i="1"/>
  <c r="C9" i="1"/>
  <c r="H9" i="1" s="1"/>
  <c r="D8" i="1"/>
  <c r="C8" i="1"/>
  <c r="E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D7" i="1"/>
  <c r="C7" i="1"/>
  <c r="C6" i="1"/>
  <c r="D6" i="1" s="1"/>
  <c r="E29" i="1" l="1"/>
  <c r="F29" i="1" s="1"/>
  <c r="E36" i="1"/>
  <c r="F36" i="1" s="1"/>
  <c r="H15" i="1"/>
  <c r="H24" i="1"/>
  <c r="E11" i="1"/>
  <c r="G11" i="1" s="1"/>
  <c r="E20" i="1"/>
  <c r="F20" i="1" s="1"/>
  <c r="E27" i="1"/>
  <c r="F27" i="1" s="1"/>
  <c r="E32" i="1"/>
  <c r="F32" i="1" s="1"/>
  <c r="E33" i="1"/>
  <c r="F33" i="1" s="1"/>
  <c r="E9" i="1"/>
  <c r="F9" i="1" s="1"/>
  <c r="E14" i="1"/>
  <c r="G14" i="1" s="1"/>
  <c r="H17" i="1"/>
  <c r="E18" i="1"/>
  <c r="F18" i="1" s="1"/>
  <c r="E23" i="1"/>
  <c r="F23" i="1" s="1"/>
  <c r="E38" i="1"/>
  <c r="F38" i="1" s="1"/>
  <c r="F12" i="1"/>
  <c r="G12" i="1"/>
  <c r="F21" i="1"/>
  <c r="G21" i="1"/>
  <c r="H8" i="1"/>
  <c r="H12" i="1"/>
  <c r="H21" i="1"/>
  <c r="G15" i="1"/>
  <c r="G24" i="1"/>
  <c r="E26" i="1"/>
  <c r="F26" i="1" s="1"/>
  <c r="E30" i="1"/>
  <c r="E35" i="1"/>
  <c r="F35" i="1" s="1"/>
  <c r="E39" i="1"/>
  <c r="E41" i="1"/>
  <c r="F41" i="1" s="1"/>
  <c r="H7" i="1"/>
  <c r="E7" i="1"/>
  <c r="G8" i="1"/>
  <c r="F8" i="1"/>
  <c r="H10" i="1"/>
  <c r="E10" i="1"/>
  <c r="E13" i="1"/>
  <c r="E16" i="1"/>
  <c r="G17" i="1"/>
  <c r="E19" i="1"/>
  <c r="E22" i="1"/>
  <c r="E25" i="1"/>
  <c r="E28" i="1"/>
  <c r="E31" i="1"/>
  <c r="E34" i="1"/>
  <c r="E37" i="1"/>
  <c r="E40" i="1"/>
  <c r="E42" i="1"/>
  <c r="G18" i="1" l="1"/>
  <c r="G38" i="1"/>
  <c r="G29" i="1"/>
  <c r="G32" i="1"/>
  <c r="G23" i="1"/>
  <c r="G36" i="1"/>
  <c r="G33" i="1"/>
  <c r="G20" i="1"/>
  <c r="G27" i="1"/>
  <c r="G35" i="1"/>
  <c r="G26" i="1"/>
  <c r="F11" i="1"/>
  <c r="G41" i="1"/>
  <c r="F14" i="1"/>
  <c r="G9" i="1"/>
  <c r="F39" i="1"/>
  <c r="G39" i="1"/>
  <c r="F30" i="1"/>
  <c r="G30" i="1"/>
  <c r="G40" i="1"/>
  <c r="F40" i="1"/>
  <c r="G31" i="1"/>
  <c r="F31" i="1"/>
  <c r="G22" i="1"/>
  <c r="F22" i="1"/>
  <c r="G7" i="1"/>
  <c r="F7" i="1"/>
  <c r="F42" i="1"/>
  <c r="G42" i="1"/>
  <c r="G34" i="1"/>
  <c r="F34" i="1"/>
  <c r="G25" i="1"/>
  <c r="F25" i="1"/>
  <c r="G16" i="1"/>
  <c r="F16" i="1"/>
  <c r="G37" i="1"/>
  <c r="F37" i="1"/>
  <c r="G28" i="1"/>
  <c r="F28" i="1"/>
  <c r="G19" i="1"/>
  <c r="F19" i="1"/>
  <c r="F13" i="1"/>
  <c r="G13" i="1"/>
  <c r="G10" i="1"/>
  <c r="F10" i="1"/>
</calcChain>
</file>

<file path=xl/sharedStrings.xml><?xml version="1.0" encoding="utf-8"?>
<sst xmlns="http://schemas.openxmlformats.org/spreadsheetml/2006/main" count="197" uniqueCount="71">
  <si>
    <t>B2A</t>
  </si>
  <si>
    <t xml:space="preserve">coëfficiënt: </t>
  </si>
  <si>
    <t>JAARLOON</t>
  </si>
  <si>
    <t>MAANDLOON</t>
  </si>
  <si>
    <t>UURLOON</t>
  </si>
  <si>
    <t>38u</t>
  </si>
  <si>
    <t>40u</t>
  </si>
  <si>
    <t>L4</t>
  </si>
  <si>
    <t>Logistiek personeel klasse 4</t>
  </si>
  <si>
    <t>L3</t>
  </si>
  <si>
    <t xml:space="preserve">L2    </t>
  </si>
  <si>
    <t>Logistiek personeel klasse 2</t>
  </si>
  <si>
    <t>A1</t>
  </si>
  <si>
    <t>Administratief + logistiek personeel klasse 1</t>
  </si>
  <si>
    <t>A2</t>
  </si>
  <si>
    <t>MV2</t>
  </si>
  <si>
    <t>B2B</t>
  </si>
  <si>
    <t>MV1</t>
  </si>
  <si>
    <t>L1</t>
  </si>
  <si>
    <t>K3</t>
  </si>
  <si>
    <t>G1</t>
  </si>
  <si>
    <t>Geneesheer omnipracticus</t>
  </si>
  <si>
    <t>GS</t>
  </si>
  <si>
    <t>Geneesheer specialist</t>
  </si>
  <si>
    <t>B1C</t>
  </si>
  <si>
    <t>B1B</t>
  </si>
  <si>
    <t>GEW</t>
  </si>
  <si>
    <t>Gewaarborgd inkomen</t>
  </si>
  <si>
    <t>Logistiek personeel klasse 3</t>
  </si>
  <si>
    <t>INDEX</t>
  </si>
  <si>
    <t>LOGISTIEK PERSONEEL KLASSE 4</t>
  </si>
  <si>
    <t>LOGISTIEK PERSONEEL KLASSE 3</t>
  </si>
  <si>
    <t>L2</t>
  </si>
  <si>
    <t>LOGISTIEK PERSONEEL KLASSE 2</t>
  </si>
  <si>
    <t>ADMINISTRATIEF + LOGISTIEK PERSONEEL KLASSE 1</t>
  </si>
  <si>
    <t>GENEESHEER OMNIPRACTICUS</t>
  </si>
  <si>
    <t>GENEESHEER SPECIALIST</t>
  </si>
  <si>
    <t>GEWAARBORGD  INKOMEN</t>
  </si>
  <si>
    <t>DATUM</t>
  </si>
  <si>
    <t>Licentiaten / masters</t>
  </si>
  <si>
    <t>LICENTIATEN / MASTERS</t>
  </si>
  <si>
    <t>A3</t>
  </si>
  <si>
    <t>B3</t>
  </si>
  <si>
    <t>Begeleidend personeel klasse 3</t>
  </si>
  <si>
    <t xml:space="preserve">Begeleidend personeel klasse 2B </t>
  </si>
  <si>
    <t>Begeleidend personeel klasse 2A</t>
  </si>
  <si>
    <t>Begeleidend personeel klasse 1</t>
  </si>
  <si>
    <t>Gebrevetteerde verpleegkundige</t>
  </si>
  <si>
    <t>Sociaal, verpleegkundig, paramedisch en therapeutisch personeel</t>
  </si>
  <si>
    <t>Administratief personeel klasse 3</t>
  </si>
  <si>
    <t>Administratief personeel klasse 2</t>
  </si>
  <si>
    <t>ADMINISTRATIEF PERSONEEL KLASSE 2</t>
  </si>
  <si>
    <t>ADMINISTRATIEF PERSONEEL KLASSE 3</t>
  </si>
  <si>
    <t>BEGELEIDEND PERSONEEL KLASSE 2B</t>
  </si>
  <si>
    <t>BEGELEIDEND PERSONEEL KLASSE 3</t>
  </si>
  <si>
    <t>BEGELEIDEND PERSONEEL KLASSE 2A</t>
  </si>
  <si>
    <t>BEGELEIDEND PERSONEEL KLASSE 1</t>
  </si>
  <si>
    <t>GEBREVETTEERDE VERPLEEGKUNDIGE</t>
  </si>
  <si>
    <t>SOCIAAL, VERPLEEGKUNDIG, PARAMEDISCH &amp; THERAPEUTISCH PERSONEEL</t>
  </si>
  <si>
    <t>OVERZICHT BAREMA'S P.C. 331 KO</t>
  </si>
  <si>
    <t>Diensthoofd in de erkende kinderdagverblijven</t>
  </si>
  <si>
    <t>Directie in de erkende kinderdagverblijven</t>
  </si>
  <si>
    <t>DIENSTHOOFD IN DE ERKENDE KINDERDAGVERBLIJVEN</t>
  </si>
  <si>
    <t>DIRECTIE IN DE ERKENDE KINDERDAGVERBLIJVEN</t>
  </si>
  <si>
    <t>MV1bis</t>
  </si>
  <si>
    <t>DIENSTVERANTWOORDELIJKEN IN DE DIENSTEN VOOR OPVANGGEZINNEN</t>
  </si>
  <si>
    <t>Dienstverantwoordelijken in de diensten voor opvanggezinnen</t>
  </si>
  <si>
    <t>INDEXERING</t>
  </si>
  <si>
    <t>WEDDESUPPLEMENTEN ZATERDAGPRESTATIES PER UUR</t>
  </si>
  <si>
    <t>Jaarloon is lager dan sectoraal minimumloon van 23.133,23 euro.</t>
  </si>
  <si>
    <t>basis 01/01/2022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</si>
</sst>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 mmmm\ yyyy"/>
    <numFmt numFmtId="165" formatCode="#,##0.0000"/>
    <numFmt numFmtId="166" formatCode="d/mm/yy"/>
    <numFmt numFmtId="167" formatCode="0.0000"/>
  </numFmts>
  <fonts count="10" x14ac:knownFonts="1">
    <font>
      <sz val="10"/>
      <name val="Arial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9" fontId="2" fillId="0" borderId="6" xfId="0" applyNumberFormat="1" applyFont="1" applyBorder="1" applyAlignment="1">
      <alignment horizontal="center"/>
    </xf>
    <xf numFmtId="9" fontId="2" fillId="0" borderId="6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9" fontId="2" fillId="0" borderId="9" xfId="0" applyNumberFormat="1" applyFont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6" xfId="0" applyNumberFormat="1" applyFont="1" applyBorder="1"/>
    <xf numFmtId="165" fontId="2" fillId="0" borderId="6" xfId="0" applyNumberFormat="1" applyFont="1" applyBorder="1"/>
    <xf numFmtId="165" fontId="2" fillId="0" borderId="5" xfId="0" applyNumberFormat="1" applyFont="1" applyBorder="1"/>
    <xf numFmtId="0" fontId="2" fillId="0" borderId="8" xfId="0" applyFont="1" applyBorder="1"/>
    <xf numFmtId="4" fontId="2" fillId="0" borderId="9" xfId="0" applyNumberFormat="1" applyFont="1" applyBorder="1"/>
    <xf numFmtId="165" fontId="2" fillId="0" borderId="9" xfId="0" applyNumberFormat="1" applyFont="1" applyBorder="1"/>
    <xf numFmtId="165" fontId="2" fillId="0" borderId="8" xfId="0" applyNumberFormat="1" applyFont="1" applyBorder="1"/>
    <xf numFmtId="0" fontId="4" fillId="0" borderId="0" xfId="0" applyFont="1"/>
    <xf numFmtId="164" fontId="4" fillId="3" borderId="0" xfId="0" quotePrefix="1" applyNumberFormat="1" applyFont="1" applyFill="1" applyAlignment="1">
      <alignment horizontal="right"/>
    </xf>
    <xf numFmtId="4" fontId="2" fillId="2" borderId="6" xfId="0" applyNumberFormat="1" applyFont="1" applyFill="1" applyBorder="1"/>
    <xf numFmtId="0" fontId="5" fillId="2" borderId="0" xfId="0" applyFont="1" applyFill="1"/>
    <xf numFmtId="0" fontId="2" fillId="2" borderId="0" xfId="0" applyFont="1" applyFill="1"/>
    <xf numFmtId="0" fontId="7" fillId="0" borderId="0" xfId="2"/>
    <xf numFmtId="0" fontId="8" fillId="0" borderId="0" xfId="0" applyFont="1"/>
    <xf numFmtId="10" fontId="4" fillId="3" borderId="0" xfId="1" applyNumberFormat="1" applyFont="1" applyFill="1"/>
    <xf numFmtId="10" fontId="2" fillId="0" borderId="0" xfId="1" applyNumberFormat="1" applyFont="1"/>
    <xf numFmtId="0" fontId="7" fillId="0" borderId="0" xfId="2" applyFill="1"/>
    <xf numFmtId="0" fontId="9" fillId="0" borderId="0" xfId="0" applyFont="1"/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164" fontId="2" fillId="0" borderId="7" xfId="0" applyNumberFormat="1" applyFont="1" applyBorder="1" applyAlignment="1">
      <alignment horizontal="centerContinuous"/>
    </xf>
    <xf numFmtId="164" fontId="2" fillId="0" borderId="6" xfId="0" applyNumberFormat="1" applyFont="1" applyBorder="1" applyAlignment="1">
      <alignment horizontal="centerContinuous"/>
    </xf>
    <xf numFmtId="4" fontId="2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167" fontId="2" fillId="0" borderId="6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11" xfId="0" applyFont="1" applyBorder="1"/>
    <xf numFmtId="0" fontId="2" fillId="0" borderId="2" xfId="0" applyFont="1" applyBorder="1"/>
    <xf numFmtId="0" fontId="2" fillId="0" borderId="3" xfId="0" applyFont="1" applyBorder="1"/>
    <xf numFmtId="166" fontId="2" fillId="0" borderId="9" xfId="0" applyNumberFormat="1" applyFont="1" applyBorder="1" applyAlignment="1">
      <alignment horizontal="center"/>
    </xf>
    <xf numFmtId="166" fontId="2" fillId="0" borderId="11" xfId="0" applyNumberFormat="1" applyFont="1" applyBorder="1" applyAlignment="1">
      <alignment horizontal="center"/>
    </xf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6"/>
  <sheetViews>
    <sheetView tabSelected="1" zoomScaleNormal="100" workbookViewId="0"/>
  </sheetViews>
  <sheetFormatPr defaultColWidth="9.109375" defaultRowHeight="14.4" x14ac:dyDescent="0.3"/>
  <cols>
    <col min="1" max="1" width="10.5546875" style="25" bestFit="1" customWidth="1"/>
    <col min="2" max="2" width="56.5546875" style="25" bestFit="1" customWidth="1"/>
    <col min="3" max="16384" width="9.109375" style="25"/>
  </cols>
  <sheetData>
    <row r="2" spans="1:2" ht="18" x14ac:dyDescent="0.35">
      <c r="A2" s="31" t="s">
        <v>59</v>
      </c>
    </row>
    <row r="4" spans="1:2" x14ac:dyDescent="0.3">
      <c r="A4" s="25" t="s">
        <v>38</v>
      </c>
      <c r="B4" s="26">
        <v>45717</v>
      </c>
    </row>
    <row r="6" spans="1:2" x14ac:dyDescent="0.3">
      <c r="A6" s="25" t="s">
        <v>29</v>
      </c>
      <c r="B6" s="32">
        <f>ROUND(100%*1.02^9,4)</f>
        <v>1.1951000000000001</v>
      </c>
    </row>
    <row r="8" spans="1:2" x14ac:dyDescent="0.3">
      <c r="A8" s="25" t="s">
        <v>7</v>
      </c>
      <c r="B8" s="30" t="s">
        <v>8</v>
      </c>
    </row>
    <row r="9" spans="1:2" x14ac:dyDescent="0.3">
      <c r="A9" s="25" t="s">
        <v>9</v>
      </c>
      <c r="B9" s="30" t="s">
        <v>28</v>
      </c>
    </row>
    <row r="10" spans="1:2" x14ac:dyDescent="0.3">
      <c r="A10" s="25" t="s">
        <v>10</v>
      </c>
      <c r="B10" s="30" t="s">
        <v>11</v>
      </c>
    </row>
    <row r="11" spans="1:2" x14ac:dyDescent="0.3">
      <c r="A11" s="25" t="s">
        <v>41</v>
      </c>
      <c r="B11" s="30" t="s">
        <v>49</v>
      </c>
    </row>
    <row r="12" spans="1:2" x14ac:dyDescent="0.3">
      <c r="A12" s="25" t="s">
        <v>14</v>
      </c>
      <c r="B12" s="30" t="s">
        <v>50</v>
      </c>
    </row>
    <row r="13" spans="1:2" x14ac:dyDescent="0.3">
      <c r="A13" s="25" t="s">
        <v>12</v>
      </c>
      <c r="B13" s="30" t="s">
        <v>13</v>
      </c>
    </row>
    <row r="14" spans="1:2" x14ac:dyDescent="0.3">
      <c r="A14" s="25" t="s">
        <v>42</v>
      </c>
      <c r="B14" s="30" t="s">
        <v>43</v>
      </c>
    </row>
    <row r="15" spans="1:2" x14ac:dyDescent="0.3">
      <c r="A15" s="25" t="s">
        <v>16</v>
      </c>
      <c r="B15" s="30" t="s">
        <v>44</v>
      </c>
    </row>
    <row r="16" spans="1:2" x14ac:dyDescent="0.3">
      <c r="A16" s="25" t="s">
        <v>0</v>
      </c>
      <c r="B16" s="30" t="s">
        <v>45</v>
      </c>
    </row>
    <row r="17" spans="1:2" x14ac:dyDescent="0.3">
      <c r="A17" s="25" t="s">
        <v>24</v>
      </c>
      <c r="B17" s="30" t="s">
        <v>46</v>
      </c>
    </row>
    <row r="18" spans="1:2" x14ac:dyDescent="0.3">
      <c r="A18" s="25" t="s">
        <v>25</v>
      </c>
      <c r="B18" s="34" t="s">
        <v>60</v>
      </c>
    </row>
    <row r="19" spans="1:2" x14ac:dyDescent="0.3">
      <c r="A19" s="25" t="s">
        <v>15</v>
      </c>
      <c r="B19" s="34" t="s">
        <v>47</v>
      </c>
    </row>
    <row r="20" spans="1:2" x14ac:dyDescent="0.3">
      <c r="A20" s="25" t="s">
        <v>17</v>
      </c>
      <c r="B20" s="34" t="s">
        <v>48</v>
      </c>
    </row>
    <row r="21" spans="1:2" x14ac:dyDescent="0.3">
      <c r="A21" s="25" t="s">
        <v>64</v>
      </c>
      <c r="B21" s="34" t="s">
        <v>66</v>
      </c>
    </row>
    <row r="22" spans="1:2" x14ac:dyDescent="0.3">
      <c r="A22" s="25" t="s">
        <v>18</v>
      </c>
      <c r="B22" s="34" t="s">
        <v>39</v>
      </c>
    </row>
    <row r="23" spans="1:2" x14ac:dyDescent="0.3">
      <c r="A23" s="25" t="s">
        <v>19</v>
      </c>
      <c r="B23" s="34" t="s">
        <v>61</v>
      </c>
    </row>
    <row r="24" spans="1:2" x14ac:dyDescent="0.3">
      <c r="A24" s="25" t="s">
        <v>20</v>
      </c>
      <c r="B24" s="30" t="s">
        <v>21</v>
      </c>
    </row>
    <row r="25" spans="1:2" x14ac:dyDescent="0.3">
      <c r="A25" s="25" t="s">
        <v>22</v>
      </c>
      <c r="B25" s="30" t="s">
        <v>23</v>
      </c>
    </row>
    <row r="26" spans="1:2" x14ac:dyDescent="0.3">
      <c r="A26" s="25" t="s">
        <v>26</v>
      </c>
      <c r="B26" s="30" t="s">
        <v>27</v>
      </c>
    </row>
  </sheetData>
  <hyperlinks>
    <hyperlink ref="B8" location="'L4'!A1" display="Logistiek personeel klasse 4" xr:uid="{00000000-0004-0000-0000-000000000000}"/>
    <hyperlink ref="B9" location="'L3'!A1" display="Logistiek personeel klasse 3" xr:uid="{00000000-0004-0000-0000-000001000000}"/>
    <hyperlink ref="B10" location="'L2'!A1" display="Logistiek personeel klasse 2" xr:uid="{00000000-0004-0000-0000-000002000000}"/>
    <hyperlink ref="B12" location="'A2'!A1" display="Administratief + logistiek personeel klasse 2" xr:uid="{00000000-0004-0000-0000-000003000000}"/>
    <hyperlink ref="B13" location="'A1'!A1" display="Administratief + logistiek personeel klasse 1" xr:uid="{00000000-0004-0000-0000-000004000000}"/>
    <hyperlink ref="B15" location="B2B!A1" display="Begeleidend en verzorgend personeel klasse 2B " xr:uid="{00000000-0004-0000-0000-000005000000}"/>
    <hyperlink ref="B16" location="B2A!A1" display="Begeleidend en verzorgend personeel klasse 2A" xr:uid="{00000000-0004-0000-0000-000006000000}"/>
    <hyperlink ref="B17" location="B1C!A1" display="Opvoedend personeel klasse 1" xr:uid="{00000000-0004-0000-0000-000007000000}"/>
    <hyperlink ref="B19" location="'MV2'!A1" display="Verzorgend personeel" xr:uid="{00000000-0004-0000-0000-000008000000}"/>
    <hyperlink ref="B20" location="'MV1'!A1" display="Sociaal paramedisch en therapeutisch personeel" xr:uid="{00000000-0004-0000-0000-000009000000}"/>
    <hyperlink ref="B22" location="'L1'!A1" display="Licentiaten" xr:uid="{00000000-0004-0000-0000-00000A000000}"/>
    <hyperlink ref="B24" location="'G1'!A1" display="Geneesheer omnipracticus" xr:uid="{00000000-0004-0000-0000-00000B000000}"/>
    <hyperlink ref="B25" location="GS!A1" display="Geneesheer specialist" xr:uid="{00000000-0004-0000-0000-00000C000000}"/>
    <hyperlink ref="B26" location="GEW!A1" display="Gewaarborgd inkomen" xr:uid="{00000000-0004-0000-0000-00000D000000}"/>
    <hyperlink ref="B11" location="'A3'!A1" display="Administratief personeel klasse 3" xr:uid="{00000000-0004-0000-0000-00000E000000}"/>
    <hyperlink ref="B14" location="'B3'!A1" display="Begeleidend personeel klasse 3" xr:uid="{00000000-0004-0000-0000-00000F000000}"/>
    <hyperlink ref="B18" location="B1B!A1" display="Diensthoofd in de erkende kinderdagverblijven" xr:uid="{00000000-0004-0000-0000-000010000000}"/>
    <hyperlink ref="B21" location="MV1bis!A1" display="Dienstverantwoordelijken in de diensten voor opvanggezinnen" xr:uid="{00000000-0004-0000-0000-000011000000}"/>
    <hyperlink ref="B23" location="'K3'!A1" display="Directie in de erkende kinderdagverblijven" xr:uid="{00000000-0004-0000-0000-000012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0</v>
      </c>
      <c r="B1" s="1" t="s">
        <v>55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28010.54</v>
      </c>
      <c r="C7" s="18">
        <f t="shared" ref="C7:C42" si="0">B7*$D$3</f>
        <v>33475.396354000004</v>
      </c>
      <c r="D7" s="18">
        <f t="shared" ref="D7:D42" si="1">B7/12*$D$3</f>
        <v>2789.6163628333334</v>
      </c>
      <c r="E7" s="19">
        <f t="shared" ref="E7:E42" si="2">C7/1976</f>
        <v>16.940990057692311</v>
      </c>
      <c r="F7" s="19">
        <f>E7/2</f>
        <v>8.4704950288461553</v>
      </c>
      <c r="G7" s="19">
        <f>E7/5</f>
        <v>3.3881980115384622</v>
      </c>
      <c r="H7" s="20">
        <f>C7/2080</f>
        <v>16.093940554807695</v>
      </c>
    </row>
    <row r="8" spans="1:8" x14ac:dyDescent="0.3">
      <c r="A8" s="8">
        <f>A7+1</f>
        <v>1</v>
      </c>
      <c r="B8" s="18">
        <v>28576.639999999999</v>
      </c>
      <c r="C8" s="18">
        <f t="shared" si="0"/>
        <v>34151.942464</v>
      </c>
      <c r="D8" s="18">
        <f t="shared" si="1"/>
        <v>2845.9952053333336</v>
      </c>
      <c r="E8" s="19">
        <f t="shared" si="2"/>
        <v>17.283371692307693</v>
      </c>
      <c r="F8" s="19">
        <f t="shared" ref="F8:F42" si="3">E8/2</f>
        <v>8.6416858461538464</v>
      </c>
      <c r="G8" s="19">
        <f t="shared" ref="G8:G42" si="4">E8/5</f>
        <v>3.4566743384615384</v>
      </c>
      <c r="H8" s="20">
        <f t="shared" ref="H8:H42" si="5">C8/2080</f>
        <v>16.419203107692308</v>
      </c>
    </row>
    <row r="9" spans="1:8" x14ac:dyDescent="0.3">
      <c r="A9" s="8">
        <f t="shared" ref="A9:A42" si="6">A8+1</f>
        <v>2</v>
      </c>
      <c r="B9" s="18">
        <v>29111.33</v>
      </c>
      <c r="C9" s="18">
        <f t="shared" si="0"/>
        <v>34790.950483000001</v>
      </c>
      <c r="D9" s="18">
        <f t="shared" si="1"/>
        <v>2899.2458735833334</v>
      </c>
      <c r="E9" s="19">
        <f t="shared" si="2"/>
        <v>17.606756317307692</v>
      </c>
      <c r="F9" s="19">
        <f t="shared" si="3"/>
        <v>8.803378158653846</v>
      </c>
      <c r="G9" s="19">
        <f t="shared" si="4"/>
        <v>3.5213512634615385</v>
      </c>
      <c r="H9" s="20">
        <f t="shared" si="5"/>
        <v>16.726418501442307</v>
      </c>
    </row>
    <row r="10" spans="1:8" x14ac:dyDescent="0.3">
      <c r="A10" s="8">
        <f t="shared" si="6"/>
        <v>3</v>
      </c>
      <c r="B10" s="18">
        <v>29615.53</v>
      </c>
      <c r="C10" s="18">
        <f t="shared" si="0"/>
        <v>35393.519903</v>
      </c>
      <c r="D10" s="18">
        <f t="shared" si="1"/>
        <v>2949.4599919166667</v>
      </c>
      <c r="E10" s="19">
        <f t="shared" si="2"/>
        <v>17.911700355769231</v>
      </c>
      <c r="F10" s="19">
        <f t="shared" si="3"/>
        <v>8.9558501778846153</v>
      </c>
      <c r="G10" s="19">
        <f t="shared" si="4"/>
        <v>3.5823400711538462</v>
      </c>
      <c r="H10" s="20">
        <f t="shared" si="5"/>
        <v>17.016115337980768</v>
      </c>
    </row>
    <row r="11" spans="1:8" x14ac:dyDescent="0.3">
      <c r="A11" s="8">
        <f t="shared" si="6"/>
        <v>4</v>
      </c>
      <c r="B11" s="18">
        <v>30090.29</v>
      </c>
      <c r="C11" s="18">
        <f t="shared" si="0"/>
        <v>35960.905579000006</v>
      </c>
      <c r="D11" s="18">
        <f t="shared" si="1"/>
        <v>2996.7421315833335</v>
      </c>
      <c r="E11" s="19">
        <f t="shared" si="2"/>
        <v>18.198838855769235</v>
      </c>
      <c r="F11" s="19">
        <f t="shared" si="3"/>
        <v>9.0994194278846177</v>
      </c>
      <c r="G11" s="19">
        <f t="shared" si="4"/>
        <v>3.639767771153847</v>
      </c>
      <c r="H11" s="20">
        <f t="shared" si="5"/>
        <v>17.288896912980771</v>
      </c>
    </row>
    <row r="12" spans="1:8" x14ac:dyDescent="0.3">
      <c r="A12" s="8">
        <f t="shared" si="6"/>
        <v>5</v>
      </c>
      <c r="B12" s="18">
        <v>30536.66</v>
      </c>
      <c r="C12" s="18">
        <f t="shared" si="0"/>
        <v>36494.362366000001</v>
      </c>
      <c r="D12" s="18">
        <f t="shared" si="1"/>
        <v>3041.1968638333337</v>
      </c>
      <c r="E12" s="19">
        <f t="shared" si="2"/>
        <v>18.468806865384614</v>
      </c>
      <c r="F12" s="19">
        <f t="shared" si="3"/>
        <v>9.2344034326923072</v>
      </c>
      <c r="G12" s="19">
        <f t="shared" si="4"/>
        <v>3.693761373076923</v>
      </c>
      <c r="H12" s="20">
        <f t="shared" si="5"/>
        <v>17.545366522115387</v>
      </c>
    </row>
    <row r="13" spans="1:8" x14ac:dyDescent="0.3">
      <c r="A13" s="8">
        <f t="shared" si="6"/>
        <v>6</v>
      </c>
      <c r="B13" s="18">
        <v>30955.9</v>
      </c>
      <c r="C13" s="18">
        <f t="shared" si="0"/>
        <v>36995.396090000002</v>
      </c>
      <c r="D13" s="18">
        <f t="shared" si="1"/>
        <v>3082.9496741666667</v>
      </c>
      <c r="E13" s="19">
        <f t="shared" si="2"/>
        <v>18.722366442307692</v>
      </c>
      <c r="F13" s="19">
        <f t="shared" si="3"/>
        <v>9.3611832211538459</v>
      </c>
      <c r="G13" s="19">
        <f t="shared" si="4"/>
        <v>3.7444732884615384</v>
      </c>
      <c r="H13" s="20">
        <f t="shared" si="5"/>
        <v>17.786248120192308</v>
      </c>
    </row>
    <row r="14" spans="1:8" x14ac:dyDescent="0.3">
      <c r="A14" s="8">
        <f t="shared" si="6"/>
        <v>7</v>
      </c>
      <c r="B14" s="18">
        <v>31349.29</v>
      </c>
      <c r="C14" s="18">
        <f t="shared" si="0"/>
        <v>37465.536479000002</v>
      </c>
      <c r="D14" s="18">
        <f t="shared" si="1"/>
        <v>3122.1280399166671</v>
      </c>
      <c r="E14" s="19">
        <f t="shared" si="2"/>
        <v>18.960291740384616</v>
      </c>
      <c r="F14" s="19">
        <f t="shared" si="3"/>
        <v>9.4801458701923078</v>
      </c>
      <c r="G14" s="19">
        <f t="shared" si="4"/>
        <v>3.7920583480769232</v>
      </c>
      <c r="H14" s="20">
        <f t="shared" si="5"/>
        <v>18.012277153365385</v>
      </c>
    </row>
    <row r="15" spans="1:8" x14ac:dyDescent="0.3">
      <c r="A15" s="8">
        <f t="shared" si="6"/>
        <v>8</v>
      </c>
      <c r="B15" s="18">
        <v>32078.68</v>
      </c>
      <c r="C15" s="18">
        <f t="shared" si="0"/>
        <v>38337.230468000002</v>
      </c>
      <c r="D15" s="18">
        <f t="shared" si="1"/>
        <v>3194.7692056666669</v>
      </c>
      <c r="E15" s="19">
        <f t="shared" si="2"/>
        <v>19.401432423076923</v>
      </c>
      <c r="F15" s="19">
        <f t="shared" si="3"/>
        <v>9.7007162115384613</v>
      </c>
      <c r="G15" s="19">
        <f t="shared" si="4"/>
        <v>3.8802864846153846</v>
      </c>
      <c r="H15" s="20">
        <f t="shared" si="5"/>
        <v>18.431360801923077</v>
      </c>
    </row>
    <row r="16" spans="1:8" x14ac:dyDescent="0.3">
      <c r="A16" s="8">
        <f t="shared" si="6"/>
        <v>9</v>
      </c>
      <c r="B16" s="18">
        <v>32094.13</v>
      </c>
      <c r="C16" s="18">
        <f t="shared" si="0"/>
        <v>38355.694763</v>
      </c>
      <c r="D16" s="18">
        <f t="shared" si="1"/>
        <v>3196.3078969166668</v>
      </c>
      <c r="E16" s="19">
        <f t="shared" si="2"/>
        <v>19.410776701923076</v>
      </c>
      <c r="F16" s="19">
        <f t="shared" si="3"/>
        <v>9.7053883509615382</v>
      </c>
      <c r="G16" s="19">
        <f t="shared" si="4"/>
        <v>3.8821553403846152</v>
      </c>
      <c r="H16" s="20">
        <f t="shared" si="5"/>
        <v>18.440237866826923</v>
      </c>
    </row>
    <row r="17" spans="1:11" x14ac:dyDescent="0.3">
      <c r="A17" s="8">
        <f t="shared" si="6"/>
        <v>10</v>
      </c>
      <c r="B17" s="18">
        <v>32918.76</v>
      </c>
      <c r="C17" s="18">
        <f t="shared" si="0"/>
        <v>39341.210076000003</v>
      </c>
      <c r="D17" s="18">
        <f t="shared" si="1"/>
        <v>3278.4341730000001</v>
      </c>
      <c r="E17" s="19">
        <f t="shared" si="2"/>
        <v>19.909519269230771</v>
      </c>
      <c r="F17" s="19">
        <f t="shared" si="3"/>
        <v>9.9547596346153853</v>
      </c>
      <c r="G17" s="19">
        <f t="shared" si="4"/>
        <v>3.9819038538461542</v>
      </c>
      <c r="H17" s="20">
        <f t="shared" si="5"/>
        <v>18.914043305769233</v>
      </c>
    </row>
    <row r="18" spans="1:11" x14ac:dyDescent="0.3">
      <c r="A18" s="8">
        <f t="shared" si="6"/>
        <v>11</v>
      </c>
      <c r="B18" s="18">
        <v>32918.76</v>
      </c>
      <c r="C18" s="18">
        <f t="shared" si="0"/>
        <v>39341.210076000003</v>
      </c>
      <c r="D18" s="18">
        <f t="shared" si="1"/>
        <v>3278.4341730000001</v>
      </c>
      <c r="E18" s="19">
        <f t="shared" si="2"/>
        <v>19.909519269230771</v>
      </c>
      <c r="F18" s="19">
        <f t="shared" si="3"/>
        <v>9.9547596346153853</v>
      </c>
      <c r="G18" s="19">
        <f t="shared" si="4"/>
        <v>3.9819038538461542</v>
      </c>
      <c r="H18" s="20">
        <f t="shared" si="5"/>
        <v>18.914043305769233</v>
      </c>
    </row>
    <row r="19" spans="1:11" x14ac:dyDescent="0.3">
      <c r="A19" s="8">
        <f t="shared" si="6"/>
        <v>12</v>
      </c>
      <c r="B19" s="18">
        <v>34296.660000000003</v>
      </c>
      <c r="C19" s="18">
        <f t="shared" si="0"/>
        <v>40987.938366000009</v>
      </c>
      <c r="D19" s="18">
        <f t="shared" si="1"/>
        <v>3415.6615305000005</v>
      </c>
      <c r="E19" s="19">
        <f t="shared" si="2"/>
        <v>20.742883788461544</v>
      </c>
      <c r="F19" s="19">
        <f t="shared" si="3"/>
        <v>10.371441894230772</v>
      </c>
      <c r="G19" s="19">
        <f t="shared" si="4"/>
        <v>4.1485767576923092</v>
      </c>
      <c r="H19" s="20">
        <f t="shared" si="5"/>
        <v>19.705739599038466</v>
      </c>
      <c r="K19" s="40"/>
    </row>
    <row r="20" spans="1:11" x14ac:dyDescent="0.3">
      <c r="A20" s="8">
        <f t="shared" si="6"/>
        <v>13</v>
      </c>
      <c r="B20" s="18">
        <v>34312.239999999998</v>
      </c>
      <c r="C20" s="18">
        <f t="shared" si="0"/>
        <v>41006.558023999998</v>
      </c>
      <c r="D20" s="18">
        <f t="shared" si="1"/>
        <v>3417.2131686666662</v>
      </c>
      <c r="E20" s="19">
        <f t="shared" si="2"/>
        <v>20.752306692307691</v>
      </c>
      <c r="F20" s="19">
        <f t="shared" si="3"/>
        <v>10.376153346153846</v>
      </c>
      <c r="G20" s="19">
        <f t="shared" si="4"/>
        <v>4.1504613384615379</v>
      </c>
      <c r="H20" s="20">
        <f t="shared" si="5"/>
        <v>19.714691357692306</v>
      </c>
    </row>
    <row r="21" spans="1:11" x14ac:dyDescent="0.3">
      <c r="A21" s="8">
        <f t="shared" si="6"/>
        <v>14</v>
      </c>
      <c r="B21" s="18">
        <v>35730.910000000003</v>
      </c>
      <c r="C21" s="18">
        <f t="shared" si="0"/>
        <v>42702.010541000003</v>
      </c>
      <c r="D21" s="18">
        <f t="shared" si="1"/>
        <v>3558.5008784166675</v>
      </c>
      <c r="E21" s="19">
        <f t="shared" si="2"/>
        <v>21.610329221153847</v>
      </c>
      <c r="F21" s="19">
        <f t="shared" si="3"/>
        <v>10.805164610576924</v>
      </c>
      <c r="G21" s="19">
        <f t="shared" si="4"/>
        <v>4.3220658442307691</v>
      </c>
      <c r="H21" s="20">
        <f t="shared" si="5"/>
        <v>20.529812760096156</v>
      </c>
    </row>
    <row r="22" spans="1:11" x14ac:dyDescent="0.3">
      <c r="A22" s="8">
        <f t="shared" si="6"/>
        <v>15</v>
      </c>
      <c r="B22" s="18">
        <v>35746.31</v>
      </c>
      <c r="C22" s="18">
        <f t="shared" si="0"/>
        <v>42720.415080999999</v>
      </c>
      <c r="D22" s="18">
        <f t="shared" si="1"/>
        <v>3560.0345900833336</v>
      </c>
      <c r="E22" s="19">
        <f t="shared" si="2"/>
        <v>21.619643259615383</v>
      </c>
      <c r="F22" s="19">
        <f t="shared" si="3"/>
        <v>10.809821629807692</v>
      </c>
      <c r="G22" s="19">
        <f t="shared" si="4"/>
        <v>4.3239286519230768</v>
      </c>
      <c r="H22" s="20">
        <f t="shared" si="5"/>
        <v>20.538661096634616</v>
      </c>
    </row>
    <row r="23" spans="1:11" x14ac:dyDescent="0.3">
      <c r="A23" s="8">
        <f t="shared" si="6"/>
        <v>16</v>
      </c>
      <c r="B23" s="18">
        <v>37164.980000000003</v>
      </c>
      <c r="C23" s="18">
        <f t="shared" si="0"/>
        <v>44415.867598000004</v>
      </c>
      <c r="D23" s="18">
        <f t="shared" si="1"/>
        <v>3701.322299833334</v>
      </c>
      <c r="E23" s="19">
        <f t="shared" si="2"/>
        <v>22.47766578846154</v>
      </c>
      <c r="F23" s="19">
        <f t="shared" si="3"/>
        <v>11.23883289423077</v>
      </c>
      <c r="G23" s="19">
        <f t="shared" si="4"/>
        <v>4.4955331576923081</v>
      </c>
      <c r="H23" s="20">
        <f t="shared" si="5"/>
        <v>21.353782499038463</v>
      </c>
    </row>
    <row r="24" spans="1:11" x14ac:dyDescent="0.3">
      <c r="A24" s="8">
        <f t="shared" si="6"/>
        <v>17</v>
      </c>
      <c r="B24" s="18">
        <v>37180.44</v>
      </c>
      <c r="C24" s="18">
        <f t="shared" si="0"/>
        <v>44434.343844000003</v>
      </c>
      <c r="D24" s="18">
        <f t="shared" si="1"/>
        <v>3702.8619870000007</v>
      </c>
      <c r="E24" s="19">
        <f t="shared" si="2"/>
        <v>22.487016115384616</v>
      </c>
      <c r="F24" s="19">
        <f t="shared" si="3"/>
        <v>11.243508057692308</v>
      </c>
      <c r="G24" s="19">
        <f t="shared" si="4"/>
        <v>4.4974032230769234</v>
      </c>
      <c r="H24" s="20">
        <f t="shared" si="5"/>
        <v>21.362665309615387</v>
      </c>
    </row>
    <row r="25" spans="1:11" x14ac:dyDescent="0.3">
      <c r="A25" s="8">
        <f t="shared" si="6"/>
        <v>18</v>
      </c>
      <c r="B25" s="18">
        <v>38599.1</v>
      </c>
      <c r="C25" s="18">
        <f t="shared" si="0"/>
        <v>46129.78441</v>
      </c>
      <c r="D25" s="18">
        <f t="shared" si="1"/>
        <v>3844.1487008333334</v>
      </c>
      <c r="E25" s="19">
        <f t="shared" si="2"/>
        <v>23.345032596153846</v>
      </c>
      <c r="F25" s="19">
        <f t="shared" si="3"/>
        <v>11.672516298076923</v>
      </c>
      <c r="G25" s="19">
        <f t="shared" si="4"/>
        <v>4.669006519230769</v>
      </c>
      <c r="H25" s="20">
        <f t="shared" si="5"/>
        <v>22.177780966346155</v>
      </c>
    </row>
    <row r="26" spans="1:11" x14ac:dyDescent="0.3">
      <c r="A26" s="8">
        <f t="shared" si="6"/>
        <v>19</v>
      </c>
      <c r="B26" s="18">
        <v>38614.51</v>
      </c>
      <c r="C26" s="18">
        <f t="shared" si="0"/>
        <v>46148.200901000004</v>
      </c>
      <c r="D26" s="18">
        <f t="shared" si="1"/>
        <v>3845.6834084166671</v>
      </c>
      <c r="E26" s="19">
        <f t="shared" si="2"/>
        <v>23.354352682692308</v>
      </c>
      <c r="F26" s="19">
        <f t="shared" si="3"/>
        <v>11.677176341346154</v>
      </c>
      <c r="G26" s="19">
        <f t="shared" si="4"/>
        <v>4.6708705365384615</v>
      </c>
      <c r="H26" s="20">
        <f t="shared" si="5"/>
        <v>22.186635048557694</v>
      </c>
    </row>
    <row r="27" spans="1:11" x14ac:dyDescent="0.3">
      <c r="A27" s="8">
        <f t="shared" si="6"/>
        <v>20</v>
      </c>
      <c r="B27" s="18">
        <v>40033.18</v>
      </c>
      <c r="C27" s="18">
        <f t="shared" si="0"/>
        <v>47843.653418000002</v>
      </c>
      <c r="D27" s="18">
        <f t="shared" si="1"/>
        <v>3986.9711181666667</v>
      </c>
      <c r="E27" s="19">
        <f t="shared" si="2"/>
        <v>24.212375211538461</v>
      </c>
      <c r="F27" s="19">
        <f t="shared" si="3"/>
        <v>12.106187605769231</v>
      </c>
      <c r="G27" s="19">
        <f t="shared" si="4"/>
        <v>4.8424750423076919</v>
      </c>
      <c r="H27" s="20">
        <f t="shared" si="5"/>
        <v>23.00175645096154</v>
      </c>
    </row>
    <row r="28" spans="1:11" x14ac:dyDescent="0.3">
      <c r="A28" s="8">
        <f t="shared" si="6"/>
        <v>21</v>
      </c>
      <c r="B28" s="18">
        <v>40048.639999999999</v>
      </c>
      <c r="C28" s="18">
        <f t="shared" si="0"/>
        <v>47862.129664</v>
      </c>
      <c r="D28" s="18">
        <f t="shared" si="1"/>
        <v>3988.5108053333338</v>
      </c>
      <c r="E28" s="19">
        <f t="shared" si="2"/>
        <v>24.221725538461538</v>
      </c>
      <c r="F28" s="19">
        <f t="shared" si="3"/>
        <v>12.110862769230769</v>
      </c>
      <c r="G28" s="19">
        <f t="shared" si="4"/>
        <v>4.8443451076923072</v>
      </c>
      <c r="H28" s="20">
        <f t="shared" si="5"/>
        <v>23.010639261538461</v>
      </c>
    </row>
    <row r="29" spans="1:11" x14ac:dyDescent="0.3">
      <c r="A29" s="8">
        <f t="shared" si="6"/>
        <v>22</v>
      </c>
      <c r="B29" s="18">
        <v>41467.300000000003</v>
      </c>
      <c r="C29" s="18">
        <f t="shared" si="0"/>
        <v>49557.570230000005</v>
      </c>
      <c r="D29" s="18">
        <f t="shared" si="1"/>
        <v>4129.7975191666674</v>
      </c>
      <c r="E29" s="19">
        <f t="shared" si="2"/>
        <v>25.079742019230771</v>
      </c>
      <c r="F29" s="19">
        <f t="shared" si="3"/>
        <v>12.539871009615386</v>
      </c>
      <c r="G29" s="19">
        <f t="shared" si="4"/>
        <v>5.0159484038461546</v>
      </c>
      <c r="H29" s="20">
        <f t="shared" si="5"/>
        <v>23.825754918269233</v>
      </c>
    </row>
    <row r="30" spans="1:11" x14ac:dyDescent="0.3">
      <c r="A30" s="8">
        <f t="shared" si="6"/>
        <v>23</v>
      </c>
      <c r="B30" s="18">
        <v>42901.38</v>
      </c>
      <c r="C30" s="18">
        <f t="shared" si="0"/>
        <v>51271.439237999999</v>
      </c>
      <c r="D30" s="18">
        <f t="shared" si="1"/>
        <v>4272.6199365000002</v>
      </c>
      <c r="E30" s="19">
        <f t="shared" si="2"/>
        <v>25.947084634615383</v>
      </c>
      <c r="F30" s="19">
        <f t="shared" si="3"/>
        <v>12.973542317307691</v>
      </c>
      <c r="G30" s="19">
        <f t="shared" si="4"/>
        <v>5.1894169269230765</v>
      </c>
      <c r="H30" s="20">
        <f t="shared" si="5"/>
        <v>24.649730402884614</v>
      </c>
    </row>
    <row r="31" spans="1:11" x14ac:dyDescent="0.3">
      <c r="A31" s="8">
        <f t="shared" si="6"/>
        <v>24</v>
      </c>
      <c r="B31" s="18">
        <v>44320.06</v>
      </c>
      <c r="C31" s="18">
        <f t="shared" si="0"/>
        <v>52966.903705999997</v>
      </c>
      <c r="D31" s="18">
        <f t="shared" si="1"/>
        <v>4413.9086421666671</v>
      </c>
      <c r="E31" s="19">
        <f t="shared" si="2"/>
        <v>26.805113211538462</v>
      </c>
      <c r="F31" s="19">
        <f t="shared" si="3"/>
        <v>13.402556605769231</v>
      </c>
      <c r="G31" s="19">
        <f t="shared" si="4"/>
        <v>5.3610226423076925</v>
      </c>
      <c r="H31" s="20">
        <f t="shared" si="5"/>
        <v>25.464857550961536</v>
      </c>
    </row>
    <row r="32" spans="1:11" x14ac:dyDescent="0.3">
      <c r="A32" s="8">
        <f t="shared" si="6"/>
        <v>25</v>
      </c>
      <c r="B32" s="18">
        <v>44415.89</v>
      </c>
      <c r="C32" s="18">
        <f t="shared" si="0"/>
        <v>53081.430139000004</v>
      </c>
      <c r="D32" s="18">
        <f t="shared" si="1"/>
        <v>4423.4525115833339</v>
      </c>
      <c r="E32" s="19">
        <f t="shared" si="2"/>
        <v>26.863071932692311</v>
      </c>
      <c r="F32" s="19">
        <f t="shared" si="3"/>
        <v>13.431535966346155</v>
      </c>
      <c r="G32" s="19">
        <f t="shared" si="4"/>
        <v>5.3726143865384621</v>
      </c>
      <c r="H32" s="20">
        <f t="shared" si="5"/>
        <v>25.519918336057692</v>
      </c>
    </row>
    <row r="33" spans="1:8" x14ac:dyDescent="0.3">
      <c r="A33" s="8">
        <f t="shared" si="6"/>
        <v>26</v>
      </c>
      <c r="B33" s="18">
        <v>44490.43</v>
      </c>
      <c r="C33" s="18">
        <f t="shared" si="0"/>
        <v>53170.512892999999</v>
      </c>
      <c r="D33" s="18">
        <f t="shared" si="1"/>
        <v>4430.8760744166666</v>
      </c>
      <c r="E33" s="19">
        <f t="shared" si="2"/>
        <v>26.908154298076923</v>
      </c>
      <c r="F33" s="19">
        <f t="shared" si="3"/>
        <v>13.454077149038461</v>
      </c>
      <c r="G33" s="19">
        <f t="shared" si="4"/>
        <v>5.3816308596153846</v>
      </c>
      <c r="H33" s="20">
        <f t="shared" si="5"/>
        <v>25.562746583173077</v>
      </c>
    </row>
    <row r="34" spans="1:8" x14ac:dyDescent="0.3">
      <c r="A34" s="8">
        <f t="shared" si="6"/>
        <v>27</v>
      </c>
      <c r="B34" s="18">
        <v>44575.01</v>
      </c>
      <c r="C34" s="18">
        <f t="shared" si="0"/>
        <v>53271.594451000004</v>
      </c>
      <c r="D34" s="18">
        <f t="shared" si="1"/>
        <v>4439.2995375833343</v>
      </c>
      <c r="E34" s="19">
        <f t="shared" si="2"/>
        <v>26.959308932692309</v>
      </c>
      <c r="F34" s="19">
        <f t="shared" si="3"/>
        <v>13.479654466346155</v>
      </c>
      <c r="G34" s="19">
        <f t="shared" si="4"/>
        <v>5.3918617865384615</v>
      </c>
      <c r="H34" s="20">
        <f t="shared" si="5"/>
        <v>25.611343486057695</v>
      </c>
    </row>
    <row r="35" spans="1:8" x14ac:dyDescent="0.3">
      <c r="A35" s="8">
        <f t="shared" si="6"/>
        <v>28</v>
      </c>
      <c r="B35" s="18">
        <v>44639.01</v>
      </c>
      <c r="C35" s="18">
        <f t="shared" si="0"/>
        <v>53348.080851000006</v>
      </c>
      <c r="D35" s="18">
        <f t="shared" si="1"/>
        <v>4445.6734042500002</v>
      </c>
      <c r="E35" s="19">
        <f t="shared" si="2"/>
        <v>26.998016625000002</v>
      </c>
      <c r="F35" s="19">
        <f t="shared" si="3"/>
        <v>13.499008312500001</v>
      </c>
      <c r="G35" s="19">
        <f t="shared" si="4"/>
        <v>5.3996033250000002</v>
      </c>
      <c r="H35" s="20">
        <f t="shared" si="5"/>
        <v>25.648115793750002</v>
      </c>
    </row>
    <row r="36" spans="1:8" x14ac:dyDescent="0.3">
      <c r="A36" s="8">
        <f t="shared" si="6"/>
        <v>29</v>
      </c>
      <c r="B36" s="18">
        <v>44698.26</v>
      </c>
      <c r="C36" s="18">
        <f t="shared" si="0"/>
        <v>53418.890526000003</v>
      </c>
      <c r="D36" s="18">
        <f t="shared" si="1"/>
        <v>4451.5742104999999</v>
      </c>
      <c r="E36" s="19">
        <f t="shared" si="2"/>
        <v>27.033851480769233</v>
      </c>
      <c r="F36" s="19">
        <f t="shared" si="3"/>
        <v>13.516925740384616</v>
      </c>
      <c r="G36" s="19">
        <f t="shared" si="4"/>
        <v>5.4067702961538462</v>
      </c>
      <c r="H36" s="20">
        <f t="shared" si="5"/>
        <v>25.68215890673077</v>
      </c>
    </row>
    <row r="37" spans="1:8" x14ac:dyDescent="0.3">
      <c r="A37" s="8">
        <f t="shared" si="6"/>
        <v>30</v>
      </c>
      <c r="B37" s="18">
        <v>44753.2</v>
      </c>
      <c r="C37" s="18">
        <f t="shared" si="0"/>
        <v>53484.549319999998</v>
      </c>
      <c r="D37" s="18">
        <f t="shared" si="1"/>
        <v>4457.0457766666668</v>
      </c>
      <c r="E37" s="19">
        <f t="shared" si="2"/>
        <v>27.067079615384614</v>
      </c>
      <c r="F37" s="19">
        <f t="shared" si="3"/>
        <v>13.533539807692307</v>
      </c>
      <c r="G37" s="19">
        <f t="shared" si="4"/>
        <v>5.413415923076923</v>
      </c>
      <c r="H37" s="20">
        <f t="shared" si="5"/>
        <v>25.713725634615383</v>
      </c>
    </row>
    <row r="38" spans="1:8" x14ac:dyDescent="0.3">
      <c r="A38" s="8">
        <f t="shared" si="6"/>
        <v>31</v>
      </c>
      <c r="B38" s="18">
        <v>44804.05</v>
      </c>
      <c r="C38" s="18">
        <f t="shared" si="0"/>
        <v>53545.320155000009</v>
      </c>
      <c r="D38" s="18">
        <f t="shared" si="1"/>
        <v>4462.1100129166671</v>
      </c>
      <c r="E38" s="19">
        <f t="shared" si="2"/>
        <v>27.097834086538466</v>
      </c>
      <c r="F38" s="19">
        <f t="shared" si="3"/>
        <v>13.548917043269233</v>
      </c>
      <c r="G38" s="19">
        <f t="shared" si="4"/>
        <v>5.4195668173076932</v>
      </c>
      <c r="H38" s="20">
        <f t="shared" si="5"/>
        <v>25.742942382211542</v>
      </c>
    </row>
    <row r="39" spans="1:8" x14ac:dyDescent="0.3">
      <c r="A39" s="8">
        <f t="shared" si="6"/>
        <v>32</v>
      </c>
      <c r="B39" s="18">
        <v>44851.14</v>
      </c>
      <c r="C39" s="18">
        <f t="shared" si="0"/>
        <v>53601.597414000003</v>
      </c>
      <c r="D39" s="18">
        <f t="shared" si="1"/>
        <v>4466.7997845</v>
      </c>
      <c r="E39" s="19">
        <f t="shared" si="2"/>
        <v>27.126314480769231</v>
      </c>
      <c r="F39" s="19">
        <f t="shared" si="3"/>
        <v>13.563157240384616</v>
      </c>
      <c r="G39" s="19">
        <f t="shared" si="4"/>
        <v>5.4252628961538463</v>
      </c>
      <c r="H39" s="20">
        <f t="shared" si="5"/>
        <v>25.769998756730772</v>
      </c>
    </row>
    <row r="40" spans="1:8" x14ac:dyDescent="0.3">
      <c r="A40" s="8">
        <f t="shared" si="6"/>
        <v>33</v>
      </c>
      <c r="B40" s="18">
        <v>44894.73</v>
      </c>
      <c r="C40" s="18">
        <f t="shared" si="0"/>
        <v>53653.691823000008</v>
      </c>
      <c r="D40" s="18">
        <f t="shared" si="1"/>
        <v>4471.140985250001</v>
      </c>
      <c r="E40" s="19">
        <f t="shared" si="2"/>
        <v>27.152678048076929</v>
      </c>
      <c r="F40" s="19">
        <f t="shared" si="3"/>
        <v>13.576339024038464</v>
      </c>
      <c r="G40" s="19">
        <f t="shared" si="4"/>
        <v>5.4305356096153856</v>
      </c>
      <c r="H40" s="20">
        <f t="shared" si="5"/>
        <v>25.795044145673081</v>
      </c>
    </row>
    <row r="41" spans="1:8" x14ac:dyDescent="0.3">
      <c r="A41" s="8">
        <f t="shared" si="6"/>
        <v>34</v>
      </c>
      <c r="B41" s="18">
        <v>44935.13</v>
      </c>
      <c r="C41" s="18">
        <f t="shared" si="0"/>
        <v>53701.973862999999</v>
      </c>
      <c r="D41" s="18">
        <f t="shared" si="1"/>
        <v>4475.164488583333</v>
      </c>
      <c r="E41" s="19">
        <f t="shared" si="2"/>
        <v>27.177112278846153</v>
      </c>
      <c r="F41" s="19">
        <f t="shared" si="3"/>
        <v>13.588556139423076</v>
      </c>
      <c r="G41" s="19">
        <f t="shared" si="4"/>
        <v>5.4354224557692303</v>
      </c>
      <c r="H41" s="20">
        <f t="shared" si="5"/>
        <v>25.818256664903846</v>
      </c>
    </row>
    <row r="42" spans="1:8" x14ac:dyDescent="0.3">
      <c r="A42" s="21">
        <f t="shared" si="6"/>
        <v>35</v>
      </c>
      <c r="B42" s="22">
        <v>44972.5</v>
      </c>
      <c r="C42" s="22">
        <f t="shared" si="0"/>
        <v>53746.634750000005</v>
      </c>
      <c r="D42" s="22">
        <f t="shared" si="1"/>
        <v>4478.8862291666674</v>
      </c>
      <c r="E42" s="23">
        <f t="shared" si="2"/>
        <v>27.199713942307696</v>
      </c>
      <c r="F42" s="23">
        <f t="shared" si="3"/>
        <v>13.599856971153848</v>
      </c>
      <c r="G42" s="23">
        <f t="shared" si="4"/>
        <v>5.439942788461539</v>
      </c>
      <c r="H42" s="24">
        <f t="shared" si="5"/>
        <v>25.839728245192308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24</v>
      </c>
      <c r="B1" s="1" t="s">
        <v>56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29736.12</v>
      </c>
      <c r="C7" s="18">
        <f t="shared" ref="C7:C42" si="0">B7*$D$3</f>
        <v>35537.637011999999</v>
      </c>
      <c r="D7" s="18">
        <f t="shared" ref="D7:D42" si="1">B7/12*$D$3</f>
        <v>2961.4697509999996</v>
      </c>
      <c r="E7" s="19">
        <f t="shared" ref="E7:E42" si="2">C7/1976</f>
        <v>17.984634115384615</v>
      </c>
      <c r="F7" s="19">
        <f>E7/2</f>
        <v>8.9923170576923077</v>
      </c>
      <c r="G7" s="19">
        <f>E7/5</f>
        <v>3.5969268230769229</v>
      </c>
      <c r="H7" s="20">
        <f>C7/2080</f>
        <v>17.085402409615384</v>
      </c>
    </row>
    <row r="8" spans="1:8" x14ac:dyDescent="0.3">
      <c r="A8" s="8">
        <f>A7+1</f>
        <v>1</v>
      </c>
      <c r="B8" s="18">
        <v>30005.96</v>
      </c>
      <c r="C8" s="18">
        <f t="shared" si="0"/>
        <v>35860.122796000003</v>
      </c>
      <c r="D8" s="18">
        <f t="shared" si="1"/>
        <v>2988.343566333333</v>
      </c>
      <c r="E8" s="19">
        <f t="shared" si="2"/>
        <v>18.147835423076923</v>
      </c>
      <c r="F8" s="19">
        <f t="shared" ref="F8:F42" si="3">E8/2</f>
        <v>9.0739177115384617</v>
      </c>
      <c r="G8" s="19">
        <f t="shared" ref="G8:G42" si="4">E8/5</f>
        <v>3.6295670846153847</v>
      </c>
      <c r="H8" s="20">
        <f t="shared" ref="H8:H42" si="5">C8/2080</f>
        <v>17.24044365192308</v>
      </c>
    </row>
    <row r="9" spans="1:8" x14ac:dyDescent="0.3">
      <c r="A9" s="8">
        <f t="shared" ref="A9:A42" si="6">A8+1</f>
        <v>2</v>
      </c>
      <c r="B9" s="18">
        <v>30848.99</v>
      </c>
      <c r="C9" s="18">
        <f t="shared" si="0"/>
        <v>36867.627949000002</v>
      </c>
      <c r="D9" s="18">
        <f t="shared" si="1"/>
        <v>3072.3023290833339</v>
      </c>
      <c r="E9" s="19">
        <f t="shared" si="2"/>
        <v>18.657706451923076</v>
      </c>
      <c r="F9" s="19">
        <f t="shared" si="3"/>
        <v>9.328853225961538</v>
      </c>
      <c r="G9" s="19">
        <f t="shared" si="4"/>
        <v>3.731541290384615</v>
      </c>
      <c r="H9" s="20">
        <f t="shared" si="5"/>
        <v>17.724821129326923</v>
      </c>
    </row>
    <row r="10" spans="1:8" x14ac:dyDescent="0.3">
      <c r="A10" s="8">
        <f t="shared" si="6"/>
        <v>3</v>
      </c>
      <c r="B10" s="18">
        <v>31986.82</v>
      </c>
      <c r="C10" s="18">
        <f t="shared" si="0"/>
        <v>38227.448582000005</v>
      </c>
      <c r="D10" s="18">
        <f t="shared" si="1"/>
        <v>3185.6207151666667</v>
      </c>
      <c r="E10" s="19">
        <f t="shared" si="2"/>
        <v>19.34587478846154</v>
      </c>
      <c r="F10" s="19">
        <f t="shared" si="3"/>
        <v>9.6729373942307699</v>
      </c>
      <c r="G10" s="19">
        <f t="shared" si="4"/>
        <v>3.8691749576923078</v>
      </c>
      <c r="H10" s="20">
        <f t="shared" si="5"/>
        <v>18.378581049038463</v>
      </c>
    </row>
    <row r="11" spans="1:8" x14ac:dyDescent="0.3">
      <c r="A11" s="8">
        <f t="shared" si="6"/>
        <v>4</v>
      </c>
      <c r="B11" s="18">
        <v>32918.76</v>
      </c>
      <c r="C11" s="18">
        <f t="shared" si="0"/>
        <v>39341.210076000003</v>
      </c>
      <c r="D11" s="18">
        <f t="shared" si="1"/>
        <v>3278.4341730000001</v>
      </c>
      <c r="E11" s="19">
        <f t="shared" si="2"/>
        <v>19.909519269230771</v>
      </c>
      <c r="F11" s="19">
        <f t="shared" si="3"/>
        <v>9.9547596346153853</v>
      </c>
      <c r="G11" s="19">
        <f t="shared" si="4"/>
        <v>3.9819038538461542</v>
      </c>
      <c r="H11" s="20">
        <f t="shared" si="5"/>
        <v>18.914043305769233</v>
      </c>
    </row>
    <row r="12" spans="1:8" x14ac:dyDescent="0.3">
      <c r="A12" s="8">
        <f t="shared" si="6"/>
        <v>5</v>
      </c>
      <c r="B12" s="18">
        <v>32918.76</v>
      </c>
      <c r="C12" s="18">
        <f t="shared" si="0"/>
        <v>39341.210076000003</v>
      </c>
      <c r="D12" s="18">
        <f t="shared" si="1"/>
        <v>3278.4341730000001</v>
      </c>
      <c r="E12" s="19">
        <f t="shared" si="2"/>
        <v>19.909519269230771</v>
      </c>
      <c r="F12" s="19">
        <f t="shared" si="3"/>
        <v>9.9547596346153853</v>
      </c>
      <c r="G12" s="19">
        <f t="shared" si="4"/>
        <v>3.9819038538461542</v>
      </c>
      <c r="H12" s="20">
        <f t="shared" si="5"/>
        <v>18.914043305769233</v>
      </c>
    </row>
    <row r="13" spans="1:8" x14ac:dyDescent="0.3">
      <c r="A13" s="8">
        <f t="shared" si="6"/>
        <v>6</v>
      </c>
      <c r="B13" s="18">
        <v>34091.410000000003</v>
      </c>
      <c r="C13" s="18">
        <f t="shared" si="0"/>
        <v>40742.644091000009</v>
      </c>
      <c r="D13" s="18">
        <f t="shared" si="1"/>
        <v>3395.2203409166673</v>
      </c>
      <c r="E13" s="19">
        <f t="shared" si="2"/>
        <v>20.61874700961539</v>
      </c>
      <c r="F13" s="19">
        <f t="shared" si="3"/>
        <v>10.309373504807695</v>
      </c>
      <c r="G13" s="19">
        <f t="shared" si="4"/>
        <v>4.123749401923078</v>
      </c>
      <c r="H13" s="20">
        <f t="shared" si="5"/>
        <v>19.587809659134621</v>
      </c>
    </row>
    <row r="14" spans="1:8" x14ac:dyDescent="0.3">
      <c r="A14" s="8">
        <f t="shared" si="6"/>
        <v>7</v>
      </c>
      <c r="B14" s="18">
        <v>34102.910000000003</v>
      </c>
      <c r="C14" s="18">
        <f t="shared" si="0"/>
        <v>40756.387741000006</v>
      </c>
      <c r="D14" s="18">
        <f t="shared" si="1"/>
        <v>3396.3656450833337</v>
      </c>
      <c r="E14" s="19">
        <f t="shared" si="2"/>
        <v>20.625702298076927</v>
      </c>
      <c r="F14" s="19">
        <f t="shared" si="3"/>
        <v>10.312851149038464</v>
      </c>
      <c r="G14" s="19">
        <f t="shared" si="4"/>
        <v>4.1251404596153858</v>
      </c>
      <c r="H14" s="20">
        <f t="shared" si="5"/>
        <v>19.594417183173078</v>
      </c>
    </row>
    <row r="15" spans="1:8" x14ac:dyDescent="0.3">
      <c r="A15" s="8">
        <f t="shared" si="6"/>
        <v>8</v>
      </c>
      <c r="B15" s="18">
        <v>35715.06</v>
      </c>
      <c r="C15" s="18">
        <f t="shared" si="0"/>
        <v>42683.068205999996</v>
      </c>
      <c r="D15" s="18">
        <f t="shared" si="1"/>
        <v>3556.9223504999995</v>
      </c>
      <c r="E15" s="19">
        <f t="shared" si="2"/>
        <v>21.600743019230766</v>
      </c>
      <c r="F15" s="19">
        <f t="shared" si="3"/>
        <v>10.800371509615383</v>
      </c>
      <c r="G15" s="19">
        <f t="shared" si="4"/>
        <v>4.3201486038461532</v>
      </c>
      <c r="H15" s="20">
        <f t="shared" si="5"/>
        <v>20.520705868269228</v>
      </c>
    </row>
    <row r="16" spans="1:8" x14ac:dyDescent="0.3">
      <c r="A16" s="8">
        <f t="shared" si="6"/>
        <v>9</v>
      </c>
      <c r="B16" s="18">
        <v>35730.06</v>
      </c>
      <c r="C16" s="18">
        <f t="shared" si="0"/>
        <v>42700.994705999998</v>
      </c>
      <c r="D16" s="18">
        <f t="shared" si="1"/>
        <v>3558.4162254999997</v>
      </c>
      <c r="E16" s="19">
        <f t="shared" si="2"/>
        <v>21.609815134615385</v>
      </c>
      <c r="F16" s="19">
        <f t="shared" si="3"/>
        <v>10.804907567307692</v>
      </c>
      <c r="G16" s="19">
        <f t="shared" si="4"/>
        <v>4.3219630269230773</v>
      </c>
      <c r="H16" s="20">
        <f t="shared" si="5"/>
        <v>20.529324377884613</v>
      </c>
    </row>
    <row r="17" spans="1:8" x14ac:dyDescent="0.3">
      <c r="A17" s="8">
        <f t="shared" si="6"/>
        <v>10</v>
      </c>
      <c r="B17" s="18">
        <v>37342.19</v>
      </c>
      <c r="C17" s="18">
        <f t="shared" si="0"/>
        <v>44627.651269000002</v>
      </c>
      <c r="D17" s="18">
        <f t="shared" si="1"/>
        <v>3718.9709390833336</v>
      </c>
      <c r="E17" s="19">
        <f t="shared" si="2"/>
        <v>22.584843759615385</v>
      </c>
      <c r="F17" s="19">
        <f t="shared" si="3"/>
        <v>11.292421879807693</v>
      </c>
      <c r="G17" s="19">
        <f t="shared" si="4"/>
        <v>4.516968751923077</v>
      </c>
      <c r="H17" s="20">
        <f t="shared" si="5"/>
        <v>21.455601571634617</v>
      </c>
    </row>
    <row r="18" spans="1:8" x14ac:dyDescent="0.3">
      <c r="A18" s="8">
        <f t="shared" si="6"/>
        <v>11</v>
      </c>
      <c r="B18" s="18">
        <v>37359.699999999997</v>
      </c>
      <c r="C18" s="18">
        <f t="shared" si="0"/>
        <v>44648.577469999997</v>
      </c>
      <c r="D18" s="18">
        <f t="shared" si="1"/>
        <v>3720.7147891666664</v>
      </c>
      <c r="E18" s="19">
        <f t="shared" si="2"/>
        <v>22.59543394230769</v>
      </c>
      <c r="F18" s="19">
        <f t="shared" si="3"/>
        <v>11.297716971153845</v>
      </c>
      <c r="G18" s="19">
        <f t="shared" si="4"/>
        <v>4.5190867884615376</v>
      </c>
      <c r="H18" s="20">
        <f t="shared" si="5"/>
        <v>21.465662245192306</v>
      </c>
    </row>
    <row r="19" spans="1:8" x14ac:dyDescent="0.3">
      <c r="A19" s="8">
        <f t="shared" si="6"/>
        <v>12</v>
      </c>
      <c r="B19" s="18">
        <v>38971.85</v>
      </c>
      <c r="C19" s="18">
        <f t="shared" si="0"/>
        <v>46575.257935000001</v>
      </c>
      <c r="D19" s="18">
        <f t="shared" si="1"/>
        <v>3881.2714945833336</v>
      </c>
      <c r="E19" s="19">
        <f t="shared" si="2"/>
        <v>23.570474663461539</v>
      </c>
      <c r="F19" s="19">
        <f t="shared" si="3"/>
        <v>11.785237331730769</v>
      </c>
      <c r="G19" s="19">
        <f t="shared" si="4"/>
        <v>4.7140949326923076</v>
      </c>
      <c r="H19" s="20">
        <f t="shared" si="5"/>
        <v>22.391950930288463</v>
      </c>
    </row>
    <row r="20" spans="1:8" x14ac:dyDescent="0.3">
      <c r="A20" s="8">
        <f t="shared" si="6"/>
        <v>13</v>
      </c>
      <c r="B20" s="18">
        <v>38989.35</v>
      </c>
      <c r="C20" s="18">
        <f t="shared" si="0"/>
        <v>46596.172185000003</v>
      </c>
      <c r="D20" s="18">
        <f t="shared" si="1"/>
        <v>3883.01434875</v>
      </c>
      <c r="E20" s="19">
        <f t="shared" si="2"/>
        <v>23.581058798076924</v>
      </c>
      <c r="F20" s="19">
        <f t="shared" si="3"/>
        <v>11.790529399038462</v>
      </c>
      <c r="G20" s="19">
        <f t="shared" si="4"/>
        <v>4.7162117596153852</v>
      </c>
      <c r="H20" s="20">
        <f t="shared" si="5"/>
        <v>22.40200585817308</v>
      </c>
    </row>
    <row r="21" spans="1:8" x14ac:dyDescent="0.3">
      <c r="A21" s="8">
        <f t="shared" si="6"/>
        <v>14</v>
      </c>
      <c r="B21" s="18">
        <v>40601.480000000003</v>
      </c>
      <c r="C21" s="18">
        <f t="shared" si="0"/>
        <v>48522.828748000007</v>
      </c>
      <c r="D21" s="18">
        <f t="shared" si="1"/>
        <v>4043.5690623333339</v>
      </c>
      <c r="E21" s="19">
        <f t="shared" si="2"/>
        <v>24.556087423076928</v>
      </c>
      <c r="F21" s="19">
        <f t="shared" si="3"/>
        <v>12.278043711538464</v>
      </c>
      <c r="G21" s="19">
        <f t="shared" si="4"/>
        <v>4.9112174846153858</v>
      </c>
      <c r="H21" s="20">
        <f t="shared" si="5"/>
        <v>23.32828305192308</v>
      </c>
    </row>
    <row r="22" spans="1:8" x14ac:dyDescent="0.3">
      <c r="A22" s="8">
        <f t="shared" si="6"/>
        <v>15</v>
      </c>
      <c r="B22" s="18">
        <v>40619.040000000001</v>
      </c>
      <c r="C22" s="18">
        <f t="shared" si="0"/>
        <v>48543.814704000004</v>
      </c>
      <c r="D22" s="18">
        <f t="shared" si="1"/>
        <v>4045.3178920000005</v>
      </c>
      <c r="E22" s="19">
        <f t="shared" si="2"/>
        <v>24.566707846153847</v>
      </c>
      <c r="F22" s="19">
        <f t="shared" si="3"/>
        <v>12.283353923076923</v>
      </c>
      <c r="G22" s="19">
        <f t="shared" si="4"/>
        <v>4.9133415692307691</v>
      </c>
      <c r="H22" s="20">
        <f t="shared" si="5"/>
        <v>23.338372453846155</v>
      </c>
    </row>
    <row r="23" spans="1:8" x14ac:dyDescent="0.3">
      <c r="A23" s="8">
        <f t="shared" si="6"/>
        <v>16</v>
      </c>
      <c r="B23" s="18">
        <v>42231.18</v>
      </c>
      <c r="C23" s="18">
        <f t="shared" si="0"/>
        <v>50470.483218000001</v>
      </c>
      <c r="D23" s="18">
        <f t="shared" si="1"/>
        <v>4205.8736015000004</v>
      </c>
      <c r="E23" s="19">
        <f t="shared" si="2"/>
        <v>25.54174251923077</v>
      </c>
      <c r="F23" s="19">
        <f t="shared" si="3"/>
        <v>12.770871259615385</v>
      </c>
      <c r="G23" s="19">
        <f t="shared" si="4"/>
        <v>5.1083485038461536</v>
      </c>
      <c r="H23" s="20">
        <f t="shared" si="5"/>
        <v>24.26465539326923</v>
      </c>
    </row>
    <row r="24" spans="1:8" x14ac:dyDescent="0.3">
      <c r="A24" s="8">
        <f t="shared" si="6"/>
        <v>17</v>
      </c>
      <c r="B24" s="18">
        <v>42248.68</v>
      </c>
      <c r="C24" s="18">
        <f t="shared" si="0"/>
        <v>50491.397468000003</v>
      </c>
      <c r="D24" s="18">
        <f t="shared" si="1"/>
        <v>4207.6164556666672</v>
      </c>
      <c r="E24" s="19">
        <f t="shared" si="2"/>
        <v>25.552326653846155</v>
      </c>
      <c r="F24" s="19">
        <f t="shared" si="3"/>
        <v>12.776163326923077</v>
      </c>
      <c r="G24" s="19">
        <f t="shared" si="4"/>
        <v>5.1104653307692312</v>
      </c>
      <c r="H24" s="20">
        <f t="shared" si="5"/>
        <v>24.274710321153847</v>
      </c>
    </row>
    <row r="25" spans="1:8" x14ac:dyDescent="0.3">
      <c r="A25" s="8">
        <f t="shared" si="6"/>
        <v>18</v>
      </c>
      <c r="B25" s="18">
        <v>43860.82</v>
      </c>
      <c r="C25" s="18">
        <f t="shared" si="0"/>
        <v>52418.065982</v>
      </c>
      <c r="D25" s="18">
        <f t="shared" si="1"/>
        <v>4368.1721651666667</v>
      </c>
      <c r="E25" s="19">
        <f t="shared" si="2"/>
        <v>26.527361326923078</v>
      </c>
      <c r="F25" s="19">
        <f t="shared" si="3"/>
        <v>13.263680663461539</v>
      </c>
      <c r="G25" s="19">
        <f t="shared" si="4"/>
        <v>5.3054722653846156</v>
      </c>
      <c r="H25" s="20">
        <f t="shared" si="5"/>
        <v>25.200993260576922</v>
      </c>
    </row>
    <row r="26" spans="1:8" x14ac:dyDescent="0.3">
      <c r="A26" s="8">
        <f t="shared" si="6"/>
        <v>19</v>
      </c>
      <c r="B26" s="18">
        <v>43878.33</v>
      </c>
      <c r="C26" s="18">
        <f t="shared" si="0"/>
        <v>52438.992183000002</v>
      </c>
      <c r="D26" s="18">
        <f t="shared" si="1"/>
        <v>4369.9160152500008</v>
      </c>
      <c r="E26" s="19">
        <f t="shared" si="2"/>
        <v>26.537951509615386</v>
      </c>
      <c r="F26" s="19">
        <f t="shared" si="3"/>
        <v>13.268975754807693</v>
      </c>
      <c r="G26" s="19">
        <f t="shared" si="4"/>
        <v>5.307590301923077</v>
      </c>
      <c r="H26" s="20">
        <f t="shared" si="5"/>
        <v>25.211053934134615</v>
      </c>
    </row>
    <row r="27" spans="1:8" x14ac:dyDescent="0.3">
      <c r="A27" s="8">
        <f t="shared" si="6"/>
        <v>20</v>
      </c>
      <c r="B27" s="18">
        <v>45490.47</v>
      </c>
      <c r="C27" s="18">
        <f t="shared" si="0"/>
        <v>54365.660697000007</v>
      </c>
      <c r="D27" s="18">
        <f t="shared" si="1"/>
        <v>4530.4717247500002</v>
      </c>
      <c r="E27" s="19">
        <f t="shared" si="2"/>
        <v>27.512986182692313</v>
      </c>
      <c r="F27" s="19">
        <f t="shared" si="3"/>
        <v>13.756493091346156</v>
      </c>
      <c r="G27" s="19">
        <f t="shared" si="4"/>
        <v>5.5025972365384623</v>
      </c>
      <c r="H27" s="20">
        <f t="shared" si="5"/>
        <v>26.137336873557697</v>
      </c>
    </row>
    <row r="28" spans="1:8" x14ac:dyDescent="0.3">
      <c r="A28" s="8">
        <f t="shared" si="6"/>
        <v>21</v>
      </c>
      <c r="B28" s="18">
        <v>45507.97</v>
      </c>
      <c r="C28" s="18">
        <f t="shared" si="0"/>
        <v>54386.574947000001</v>
      </c>
      <c r="D28" s="18">
        <f t="shared" si="1"/>
        <v>4532.2145789166671</v>
      </c>
      <c r="E28" s="19">
        <f t="shared" si="2"/>
        <v>27.523570317307694</v>
      </c>
      <c r="F28" s="19">
        <f t="shared" si="3"/>
        <v>13.761785158653847</v>
      </c>
      <c r="G28" s="19">
        <f t="shared" si="4"/>
        <v>5.504714063461539</v>
      </c>
      <c r="H28" s="20">
        <f t="shared" si="5"/>
        <v>26.147391801442307</v>
      </c>
    </row>
    <row r="29" spans="1:8" x14ac:dyDescent="0.3">
      <c r="A29" s="8">
        <f t="shared" si="6"/>
        <v>22</v>
      </c>
      <c r="B29" s="18">
        <v>47120.11</v>
      </c>
      <c r="C29" s="18">
        <f t="shared" si="0"/>
        <v>56313.243461000005</v>
      </c>
      <c r="D29" s="18">
        <f t="shared" si="1"/>
        <v>4692.7702884166665</v>
      </c>
      <c r="E29" s="19">
        <f t="shared" si="2"/>
        <v>28.498604990384617</v>
      </c>
      <c r="F29" s="19">
        <f t="shared" si="3"/>
        <v>14.249302495192309</v>
      </c>
      <c r="G29" s="19">
        <f t="shared" si="4"/>
        <v>5.6997209980769235</v>
      </c>
      <c r="H29" s="20">
        <f t="shared" si="5"/>
        <v>27.073674740865386</v>
      </c>
    </row>
    <row r="30" spans="1:8" x14ac:dyDescent="0.3">
      <c r="A30" s="8">
        <f t="shared" si="6"/>
        <v>23</v>
      </c>
      <c r="B30" s="18">
        <v>48749.8</v>
      </c>
      <c r="C30" s="18">
        <f t="shared" si="0"/>
        <v>58260.885980000006</v>
      </c>
      <c r="D30" s="18">
        <f t="shared" si="1"/>
        <v>4855.0738316666675</v>
      </c>
      <c r="E30" s="19">
        <f t="shared" si="2"/>
        <v>29.484254038461543</v>
      </c>
      <c r="F30" s="19">
        <f t="shared" si="3"/>
        <v>14.742127019230772</v>
      </c>
      <c r="G30" s="19">
        <f t="shared" si="4"/>
        <v>5.8968508076923083</v>
      </c>
      <c r="H30" s="20">
        <f t="shared" si="5"/>
        <v>28.010041336538464</v>
      </c>
    </row>
    <row r="31" spans="1:8" x14ac:dyDescent="0.3">
      <c r="A31" s="8">
        <f t="shared" si="6"/>
        <v>24</v>
      </c>
      <c r="B31" s="18">
        <v>50361.94</v>
      </c>
      <c r="C31" s="18">
        <f t="shared" si="0"/>
        <v>60187.554494000004</v>
      </c>
      <c r="D31" s="18">
        <f t="shared" si="1"/>
        <v>5015.6295411666679</v>
      </c>
      <c r="E31" s="19">
        <f t="shared" si="2"/>
        <v>30.459288711538463</v>
      </c>
      <c r="F31" s="19">
        <f t="shared" si="3"/>
        <v>15.229644355769231</v>
      </c>
      <c r="G31" s="19">
        <f t="shared" si="4"/>
        <v>6.0918577423076927</v>
      </c>
      <c r="H31" s="20">
        <f t="shared" si="5"/>
        <v>28.936324275961539</v>
      </c>
    </row>
    <row r="32" spans="1:8" x14ac:dyDescent="0.3">
      <c r="A32" s="8">
        <f t="shared" si="6"/>
        <v>25</v>
      </c>
      <c r="B32" s="18">
        <v>50470.86</v>
      </c>
      <c r="C32" s="18">
        <f t="shared" si="0"/>
        <v>60317.724786000006</v>
      </c>
      <c r="D32" s="18">
        <f t="shared" si="1"/>
        <v>5026.4770655000002</v>
      </c>
      <c r="E32" s="19">
        <f t="shared" si="2"/>
        <v>30.525164365384619</v>
      </c>
      <c r="F32" s="19">
        <f t="shared" si="3"/>
        <v>15.262582182692309</v>
      </c>
      <c r="G32" s="19">
        <f t="shared" si="4"/>
        <v>6.1050328730769241</v>
      </c>
      <c r="H32" s="20">
        <f t="shared" si="5"/>
        <v>28.998906147115388</v>
      </c>
    </row>
    <row r="33" spans="1:8" x14ac:dyDescent="0.3">
      <c r="A33" s="8">
        <f t="shared" si="6"/>
        <v>26</v>
      </c>
      <c r="B33" s="18">
        <v>50555.55</v>
      </c>
      <c r="C33" s="18">
        <f t="shared" si="0"/>
        <v>60418.937805000009</v>
      </c>
      <c r="D33" s="18">
        <f t="shared" si="1"/>
        <v>5034.911483750001</v>
      </c>
      <c r="E33" s="19">
        <f t="shared" si="2"/>
        <v>30.57638552884616</v>
      </c>
      <c r="F33" s="19">
        <f t="shared" si="3"/>
        <v>15.28819276442308</v>
      </c>
      <c r="G33" s="19">
        <f t="shared" si="4"/>
        <v>6.1152771057692323</v>
      </c>
      <c r="H33" s="20">
        <f t="shared" si="5"/>
        <v>29.04756625240385</v>
      </c>
    </row>
    <row r="34" spans="1:8" x14ac:dyDescent="0.3">
      <c r="A34" s="8">
        <f t="shared" si="6"/>
        <v>27</v>
      </c>
      <c r="B34" s="18">
        <v>50651.6</v>
      </c>
      <c r="C34" s="18">
        <f t="shared" si="0"/>
        <v>60533.727160000002</v>
      </c>
      <c r="D34" s="18">
        <f t="shared" si="1"/>
        <v>5044.4772633333332</v>
      </c>
      <c r="E34" s="19">
        <f t="shared" si="2"/>
        <v>30.634477307692308</v>
      </c>
      <c r="F34" s="19">
        <f t="shared" si="3"/>
        <v>15.317238653846154</v>
      </c>
      <c r="G34" s="19">
        <f t="shared" si="4"/>
        <v>6.1268954615384619</v>
      </c>
      <c r="H34" s="20">
        <f t="shared" si="5"/>
        <v>29.102753442307694</v>
      </c>
    </row>
    <row r="35" spans="1:8" x14ac:dyDescent="0.3">
      <c r="A35" s="8">
        <f t="shared" si="6"/>
        <v>28</v>
      </c>
      <c r="B35" s="18">
        <v>50724.33</v>
      </c>
      <c r="C35" s="18">
        <f t="shared" si="0"/>
        <v>60620.646783000004</v>
      </c>
      <c r="D35" s="18">
        <f t="shared" si="1"/>
        <v>5051.7205652500006</v>
      </c>
      <c r="E35" s="19">
        <f t="shared" si="2"/>
        <v>30.678464971153847</v>
      </c>
      <c r="F35" s="19">
        <f t="shared" si="3"/>
        <v>15.339232485576924</v>
      </c>
      <c r="G35" s="19">
        <f t="shared" si="4"/>
        <v>6.1356929942307694</v>
      </c>
      <c r="H35" s="20">
        <f t="shared" si="5"/>
        <v>29.144541722596156</v>
      </c>
    </row>
    <row r="36" spans="1:8" x14ac:dyDescent="0.3">
      <c r="A36" s="8">
        <f t="shared" si="6"/>
        <v>29</v>
      </c>
      <c r="B36" s="18">
        <v>50791.66</v>
      </c>
      <c r="C36" s="18">
        <f t="shared" si="0"/>
        <v>60701.11286600001</v>
      </c>
      <c r="D36" s="18">
        <f t="shared" si="1"/>
        <v>5058.4260721666669</v>
      </c>
      <c r="E36" s="19">
        <f t="shared" si="2"/>
        <v>30.71918667307693</v>
      </c>
      <c r="F36" s="19">
        <f t="shared" si="3"/>
        <v>15.359593336538465</v>
      </c>
      <c r="G36" s="19">
        <f t="shared" si="4"/>
        <v>6.1438373346153856</v>
      </c>
      <c r="H36" s="20">
        <f t="shared" si="5"/>
        <v>29.18322733942308</v>
      </c>
    </row>
    <row r="37" spans="1:8" x14ac:dyDescent="0.3">
      <c r="A37" s="8">
        <f t="shared" si="6"/>
        <v>30</v>
      </c>
      <c r="B37" s="18">
        <v>50854.09</v>
      </c>
      <c r="C37" s="18">
        <f t="shared" si="0"/>
        <v>60775.722958999999</v>
      </c>
      <c r="D37" s="18">
        <f t="shared" si="1"/>
        <v>5064.6435799166666</v>
      </c>
      <c r="E37" s="19">
        <f t="shared" si="2"/>
        <v>30.756944817307691</v>
      </c>
      <c r="F37" s="19">
        <f t="shared" si="3"/>
        <v>15.378472408653845</v>
      </c>
      <c r="G37" s="19">
        <f t="shared" si="4"/>
        <v>6.151388963461538</v>
      </c>
      <c r="H37" s="20">
        <f t="shared" si="5"/>
        <v>29.219097576442309</v>
      </c>
    </row>
    <row r="38" spans="1:8" x14ac:dyDescent="0.3">
      <c r="A38" s="8">
        <f t="shared" si="6"/>
        <v>31</v>
      </c>
      <c r="B38" s="18">
        <v>50911.87</v>
      </c>
      <c r="C38" s="18">
        <f t="shared" si="0"/>
        <v>60844.775837000008</v>
      </c>
      <c r="D38" s="18">
        <f t="shared" si="1"/>
        <v>5070.3979864166668</v>
      </c>
      <c r="E38" s="19">
        <f t="shared" si="2"/>
        <v>30.791890605769236</v>
      </c>
      <c r="F38" s="19">
        <f t="shared" si="3"/>
        <v>15.395945302884618</v>
      </c>
      <c r="G38" s="19">
        <f t="shared" si="4"/>
        <v>6.1583781211538469</v>
      </c>
      <c r="H38" s="20">
        <f t="shared" si="5"/>
        <v>29.252296075480775</v>
      </c>
    </row>
    <row r="39" spans="1:8" x14ac:dyDescent="0.3">
      <c r="A39" s="8">
        <f t="shared" si="6"/>
        <v>32</v>
      </c>
      <c r="B39" s="18">
        <v>50965.38</v>
      </c>
      <c r="C39" s="18">
        <f t="shared" si="0"/>
        <v>60908.725637999996</v>
      </c>
      <c r="D39" s="18">
        <f t="shared" si="1"/>
        <v>5075.7271364999997</v>
      </c>
      <c r="E39" s="19">
        <f t="shared" si="2"/>
        <v>30.824253865384613</v>
      </c>
      <c r="F39" s="19">
        <f t="shared" si="3"/>
        <v>15.412126932692306</v>
      </c>
      <c r="G39" s="19">
        <f t="shared" si="4"/>
        <v>6.1648507730769229</v>
      </c>
      <c r="H39" s="20">
        <f t="shared" si="5"/>
        <v>29.283041172115382</v>
      </c>
    </row>
    <row r="40" spans="1:8" x14ac:dyDescent="0.3">
      <c r="A40" s="8">
        <f t="shared" si="6"/>
        <v>33</v>
      </c>
      <c r="B40" s="18">
        <v>51014.92</v>
      </c>
      <c r="C40" s="18">
        <f t="shared" si="0"/>
        <v>60967.930892000004</v>
      </c>
      <c r="D40" s="18">
        <f t="shared" si="1"/>
        <v>5080.6609076666664</v>
      </c>
      <c r="E40" s="19">
        <f t="shared" si="2"/>
        <v>30.854216038461541</v>
      </c>
      <c r="F40" s="19">
        <f t="shared" si="3"/>
        <v>15.42710801923077</v>
      </c>
      <c r="G40" s="19">
        <f t="shared" si="4"/>
        <v>6.1708432076923083</v>
      </c>
      <c r="H40" s="20">
        <f t="shared" si="5"/>
        <v>29.311505236538462</v>
      </c>
    </row>
    <row r="41" spans="1:8" x14ac:dyDescent="0.3">
      <c r="A41" s="8">
        <f t="shared" si="6"/>
        <v>34</v>
      </c>
      <c r="B41" s="18">
        <v>51060.82</v>
      </c>
      <c r="C41" s="18">
        <f t="shared" si="0"/>
        <v>61022.785982000001</v>
      </c>
      <c r="D41" s="18">
        <f t="shared" si="1"/>
        <v>5085.2321651666671</v>
      </c>
      <c r="E41" s="19">
        <f t="shared" si="2"/>
        <v>30.881976711538464</v>
      </c>
      <c r="F41" s="19">
        <f t="shared" si="3"/>
        <v>15.440988355769232</v>
      </c>
      <c r="G41" s="19">
        <f t="shared" si="4"/>
        <v>6.1763953423076927</v>
      </c>
      <c r="H41" s="20">
        <f t="shared" si="5"/>
        <v>29.337877875961539</v>
      </c>
    </row>
    <row r="42" spans="1:8" x14ac:dyDescent="0.3">
      <c r="A42" s="21">
        <f t="shared" si="6"/>
        <v>35</v>
      </c>
      <c r="B42" s="22">
        <v>51103.28</v>
      </c>
      <c r="C42" s="22">
        <f t="shared" si="0"/>
        <v>61073.529928000004</v>
      </c>
      <c r="D42" s="22">
        <f t="shared" si="1"/>
        <v>5089.4608273333333</v>
      </c>
      <c r="E42" s="23">
        <f t="shared" si="2"/>
        <v>30.907656846153849</v>
      </c>
      <c r="F42" s="23">
        <f t="shared" si="3"/>
        <v>15.453828423076924</v>
      </c>
      <c r="G42" s="23">
        <f t="shared" si="4"/>
        <v>6.1815313692307701</v>
      </c>
      <c r="H42" s="24">
        <f t="shared" si="5"/>
        <v>29.362274003846156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25</v>
      </c>
      <c r="B1" s="1" t="s">
        <v>62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32918.76</v>
      </c>
      <c r="C7" s="18">
        <f t="shared" ref="C7:C42" si="0">B7*$D$3</f>
        <v>39341.210076000003</v>
      </c>
      <c r="D7" s="18">
        <f t="shared" ref="D7:D42" si="1">B7/12*$D$3</f>
        <v>3278.4341730000001</v>
      </c>
      <c r="E7" s="19">
        <f t="shared" ref="E7:E42" si="2">C7/1976</f>
        <v>19.909519269230771</v>
      </c>
      <c r="F7" s="19">
        <f>E7/2</f>
        <v>9.9547596346153853</v>
      </c>
      <c r="G7" s="19">
        <f>E7/5</f>
        <v>3.9819038538461542</v>
      </c>
      <c r="H7" s="20">
        <f>C7/2080</f>
        <v>18.914043305769233</v>
      </c>
    </row>
    <row r="8" spans="1:8" x14ac:dyDescent="0.3">
      <c r="A8" s="8">
        <f>A7+1</f>
        <v>1</v>
      </c>
      <c r="B8" s="18">
        <v>33694.480000000003</v>
      </c>
      <c r="C8" s="18">
        <f t="shared" si="0"/>
        <v>40268.273048000003</v>
      </c>
      <c r="D8" s="18">
        <f t="shared" si="1"/>
        <v>3355.689420666667</v>
      </c>
      <c r="E8" s="19">
        <f t="shared" si="2"/>
        <v>20.378680692307693</v>
      </c>
      <c r="F8" s="19">
        <f t="shared" ref="F8:F42" si="3">E8/2</f>
        <v>10.189340346153847</v>
      </c>
      <c r="G8" s="19">
        <f t="shared" ref="G8:G42" si="4">E8/5</f>
        <v>4.0757361384615383</v>
      </c>
      <c r="H8" s="20">
        <f t="shared" ref="H8:H42" si="5">C8/2080</f>
        <v>19.359746657692309</v>
      </c>
    </row>
    <row r="9" spans="1:8" x14ac:dyDescent="0.3">
      <c r="A9" s="8">
        <f t="shared" ref="A9:A42" si="6">A8+1</f>
        <v>2</v>
      </c>
      <c r="B9" s="18">
        <v>34781.47</v>
      </c>
      <c r="C9" s="18">
        <f t="shared" si="0"/>
        <v>41567.334797000003</v>
      </c>
      <c r="D9" s="18">
        <f t="shared" si="1"/>
        <v>3463.9445664166669</v>
      </c>
      <c r="E9" s="19">
        <f t="shared" si="2"/>
        <v>21.036100605769231</v>
      </c>
      <c r="F9" s="19">
        <f t="shared" si="3"/>
        <v>10.518050302884616</v>
      </c>
      <c r="G9" s="19">
        <f t="shared" si="4"/>
        <v>4.2072201211538465</v>
      </c>
      <c r="H9" s="20">
        <f t="shared" si="5"/>
        <v>19.984295575480772</v>
      </c>
    </row>
    <row r="10" spans="1:8" x14ac:dyDescent="0.3">
      <c r="A10" s="8">
        <f t="shared" si="6"/>
        <v>3</v>
      </c>
      <c r="B10" s="18">
        <v>35820.36</v>
      </c>
      <c r="C10" s="18">
        <f t="shared" si="0"/>
        <v>42808.912236000004</v>
      </c>
      <c r="D10" s="18">
        <f t="shared" si="1"/>
        <v>3567.4093530000005</v>
      </c>
      <c r="E10" s="19">
        <f t="shared" si="2"/>
        <v>21.664429269230769</v>
      </c>
      <c r="F10" s="19">
        <f t="shared" si="3"/>
        <v>10.832214634615385</v>
      </c>
      <c r="G10" s="19">
        <f t="shared" si="4"/>
        <v>4.3328858538461539</v>
      </c>
      <c r="H10" s="20">
        <f t="shared" si="5"/>
        <v>20.581207805769232</v>
      </c>
    </row>
    <row r="11" spans="1:8" x14ac:dyDescent="0.3">
      <c r="A11" s="8">
        <f t="shared" si="6"/>
        <v>4</v>
      </c>
      <c r="B11" s="18">
        <v>36811.03</v>
      </c>
      <c r="C11" s="18">
        <f t="shared" si="0"/>
        <v>43992.861953</v>
      </c>
      <c r="D11" s="18">
        <f t="shared" si="1"/>
        <v>3666.0718294166663</v>
      </c>
      <c r="E11" s="19">
        <f t="shared" si="2"/>
        <v>22.263594105769229</v>
      </c>
      <c r="F11" s="19">
        <f t="shared" si="3"/>
        <v>11.131797052884615</v>
      </c>
      <c r="G11" s="19">
        <f t="shared" si="4"/>
        <v>4.4527188211538462</v>
      </c>
      <c r="H11" s="20">
        <f t="shared" si="5"/>
        <v>21.15041440048077</v>
      </c>
    </row>
    <row r="12" spans="1:8" x14ac:dyDescent="0.3">
      <c r="A12" s="8">
        <f t="shared" si="6"/>
        <v>5</v>
      </c>
      <c r="B12" s="18">
        <v>37753.370000000003</v>
      </c>
      <c r="C12" s="18">
        <f t="shared" si="0"/>
        <v>45119.052487000008</v>
      </c>
      <c r="D12" s="18">
        <f t="shared" si="1"/>
        <v>3759.9210405833337</v>
      </c>
      <c r="E12" s="19">
        <f t="shared" si="2"/>
        <v>22.833528586538467</v>
      </c>
      <c r="F12" s="19">
        <f t="shared" si="3"/>
        <v>11.416764293269233</v>
      </c>
      <c r="G12" s="19">
        <f t="shared" si="4"/>
        <v>4.566705717307693</v>
      </c>
      <c r="H12" s="20">
        <f t="shared" si="5"/>
        <v>21.691852157211542</v>
      </c>
    </row>
    <row r="13" spans="1:8" x14ac:dyDescent="0.3">
      <c r="A13" s="8">
        <f t="shared" si="6"/>
        <v>6</v>
      </c>
      <c r="B13" s="18">
        <v>38648.07</v>
      </c>
      <c r="C13" s="18">
        <f t="shared" si="0"/>
        <v>46188.308456999999</v>
      </c>
      <c r="D13" s="18">
        <f t="shared" si="1"/>
        <v>3849.0257047500004</v>
      </c>
      <c r="E13" s="19">
        <f t="shared" si="2"/>
        <v>23.374650028846155</v>
      </c>
      <c r="F13" s="19">
        <f t="shared" si="3"/>
        <v>11.687325014423077</v>
      </c>
      <c r="G13" s="19">
        <f t="shared" si="4"/>
        <v>4.6749300057692311</v>
      </c>
      <c r="H13" s="20">
        <f t="shared" si="5"/>
        <v>22.205917527403845</v>
      </c>
    </row>
    <row r="14" spans="1:8" x14ac:dyDescent="0.3">
      <c r="A14" s="8">
        <f t="shared" si="6"/>
        <v>7</v>
      </c>
      <c r="B14" s="18">
        <v>39495.82</v>
      </c>
      <c r="C14" s="18">
        <f t="shared" si="0"/>
        <v>47201.454482000001</v>
      </c>
      <c r="D14" s="18">
        <f t="shared" si="1"/>
        <v>3933.4545401666664</v>
      </c>
      <c r="E14" s="19">
        <f t="shared" si="2"/>
        <v>23.88737575</v>
      </c>
      <c r="F14" s="19">
        <f t="shared" si="3"/>
        <v>11.943687875</v>
      </c>
      <c r="G14" s="19">
        <f t="shared" si="4"/>
        <v>4.7774751499999999</v>
      </c>
      <c r="H14" s="20">
        <f t="shared" si="5"/>
        <v>22.6930069625</v>
      </c>
    </row>
    <row r="15" spans="1:8" x14ac:dyDescent="0.3">
      <c r="A15" s="8">
        <f t="shared" si="6"/>
        <v>8</v>
      </c>
      <c r="B15" s="18">
        <v>40297.800000000003</v>
      </c>
      <c r="C15" s="18">
        <f t="shared" si="0"/>
        <v>48159.900780000004</v>
      </c>
      <c r="D15" s="18">
        <f t="shared" si="1"/>
        <v>4013.3250650000004</v>
      </c>
      <c r="E15" s="19">
        <f t="shared" si="2"/>
        <v>24.372419423076924</v>
      </c>
      <c r="F15" s="19">
        <f t="shared" si="3"/>
        <v>12.186209711538462</v>
      </c>
      <c r="G15" s="19">
        <f t="shared" si="4"/>
        <v>4.8744838846153851</v>
      </c>
      <c r="H15" s="20">
        <f t="shared" si="5"/>
        <v>23.15379845192308</v>
      </c>
    </row>
    <row r="16" spans="1:8" x14ac:dyDescent="0.3">
      <c r="A16" s="8">
        <f t="shared" si="6"/>
        <v>9</v>
      </c>
      <c r="B16" s="18">
        <v>41054.910000000003</v>
      </c>
      <c r="C16" s="18">
        <f t="shared" si="0"/>
        <v>49064.722941000007</v>
      </c>
      <c r="D16" s="18">
        <f t="shared" si="1"/>
        <v>4088.7269117500005</v>
      </c>
      <c r="E16" s="19">
        <f t="shared" si="2"/>
        <v>24.830325375000005</v>
      </c>
      <c r="F16" s="19">
        <f t="shared" si="3"/>
        <v>12.415162687500002</v>
      </c>
      <c r="G16" s="19">
        <f t="shared" si="4"/>
        <v>4.9660650750000013</v>
      </c>
      <c r="H16" s="20">
        <f t="shared" si="5"/>
        <v>23.588809106250004</v>
      </c>
    </row>
    <row r="17" spans="1:8" x14ac:dyDescent="0.3">
      <c r="A17" s="8">
        <f t="shared" si="6"/>
        <v>10</v>
      </c>
      <c r="B17" s="18">
        <v>41769.019999999997</v>
      </c>
      <c r="C17" s="18">
        <f t="shared" si="0"/>
        <v>49918.155802000001</v>
      </c>
      <c r="D17" s="18">
        <f t="shared" si="1"/>
        <v>4159.8463168333337</v>
      </c>
      <c r="E17" s="19">
        <f t="shared" si="2"/>
        <v>25.262224596153846</v>
      </c>
      <c r="F17" s="19">
        <f t="shared" si="3"/>
        <v>12.631112298076923</v>
      </c>
      <c r="G17" s="19">
        <f t="shared" si="4"/>
        <v>5.0524449192307692</v>
      </c>
      <c r="H17" s="20">
        <f t="shared" si="5"/>
        <v>23.999113366346155</v>
      </c>
    </row>
    <row r="18" spans="1:8" x14ac:dyDescent="0.3">
      <c r="A18" s="8">
        <f t="shared" si="6"/>
        <v>11</v>
      </c>
      <c r="B18" s="18">
        <v>42441.18</v>
      </c>
      <c r="C18" s="18">
        <f t="shared" si="0"/>
        <v>50721.454217999999</v>
      </c>
      <c r="D18" s="18">
        <f t="shared" si="1"/>
        <v>4226.7878515000002</v>
      </c>
      <c r="E18" s="19">
        <f t="shared" si="2"/>
        <v>25.668752134615385</v>
      </c>
      <c r="F18" s="19">
        <f t="shared" si="3"/>
        <v>12.834376067307693</v>
      </c>
      <c r="G18" s="19">
        <f t="shared" si="4"/>
        <v>5.1337504269230774</v>
      </c>
      <c r="H18" s="20">
        <f t="shared" si="5"/>
        <v>24.385314527884614</v>
      </c>
    </row>
    <row r="19" spans="1:8" x14ac:dyDescent="0.3">
      <c r="A19" s="8">
        <f t="shared" si="6"/>
        <v>12</v>
      </c>
      <c r="B19" s="18">
        <v>43073.23</v>
      </c>
      <c r="C19" s="18">
        <f t="shared" si="0"/>
        <v>51476.817173000003</v>
      </c>
      <c r="D19" s="18">
        <f t="shared" si="1"/>
        <v>4289.7347644166666</v>
      </c>
      <c r="E19" s="19">
        <f t="shared" si="2"/>
        <v>26.051020836538463</v>
      </c>
      <c r="F19" s="19">
        <f t="shared" si="3"/>
        <v>13.025510418269231</v>
      </c>
      <c r="G19" s="19">
        <f t="shared" si="4"/>
        <v>5.2102041673076922</v>
      </c>
      <c r="H19" s="20">
        <f t="shared" si="5"/>
        <v>24.748469794711539</v>
      </c>
    </row>
    <row r="20" spans="1:8" x14ac:dyDescent="0.3">
      <c r="A20" s="8">
        <f t="shared" si="6"/>
        <v>13</v>
      </c>
      <c r="B20" s="18">
        <v>43666.68</v>
      </c>
      <c r="C20" s="18">
        <f t="shared" si="0"/>
        <v>52186.049268000002</v>
      </c>
      <c r="D20" s="18">
        <f t="shared" si="1"/>
        <v>4348.8374389999999</v>
      </c>
      <c r="E20" s="19">
        <f t="shared" si="2"/>
        <v>26.409943961538463</v>
      </c>
      <c r="F20" s="19">
        <f t="shared" si="3"/>
        <v>13.204971980769232</v>
      </c>
      <c r="G20" s="19">
        <f t="shared" si="4"/>
        <v>5.2819887923076925</v>
      </c>
      <c r="H20" s="20">
        <f t="shared" si="5"/>
        <v>25.089446763461538</v>
      </c>
    </row>
    <row r="21" spans="1:8" x14ac:dyDescent="0.3">
      <c r="A21" s="8">
        <f t="shared" si="6"/>
        <v>14</v>
      </c>
      <c r="B21" s="18">
        <v>44223.51</v>
      </c>
      <c r="C21" s="18">
        <f t="shared" si="0"/>
        <v>52851.516801000005</v>
      </c>
      <c r="D21" s="18">
        <f t="shared" si="1"/>
        <v>4404.2930667500004</v>
      </c>
      <c r="E21" s="19">
        <f t="shared" si="2"/>
        <v>26.746719028846158</v>
      </c>
      <c r="F21" s="19">
        <f t="shared" si="3"/>
        <v>13.373359514423079</v>
      </c>
      <c r="G21" s="19">
        <f t="shared" si="4"/>
        <v>5.349343805769232</v>
      </c>
      <c r="H21" s="20">
        <f t="shared" si="5"/>
        <v>25.409383077403849</v>
      </c>
    </row>
    <row r="22" spans="1:8" x14ac:dyDescent="0.3">
      <c r="A22" s="8">
        <f t="shared" si="6"/>
        <v>15</v>
      </c>
      <c r="B22" s="18">
        <v>44745.33</v>
      </c>
      <c r="C22" s="18">
        <f t="shared" si="0"/>
        <v>53475.143883000004</v>
      </c>
      <c r="D22" s="18">
        <f t="shared" si="1"/>
        <v>4456.2619902500001</v>
      </c>
      <c r="E22" s="19">
        <f t="shared" si="2"/>
        <v>27.062319778846156</v>
      </c>
      <c r="F22" s="19">
        <f t="shared" si="3"/>
        <v>13.531159889423078</v>
      </c>
      <c r="G22" s="19">
        <f t="shared" si="4"/>
        <v>5.4124639557692316</v>
      </c>
      <c r="H22" s="20">
        <f t="shared" si="5"/>
        <v>25.709203789903849</v>
      </c>
    </row>
    <row r="23" spans="1:8" x14ac:dyDescent="0.3">
      <c r="A23" s="8">
        <f t="shared" si="6"/>
        <v>16</v>
      </c>
      <c r="B23" s="18">
        <v>45288.13</v>
      </c>
      <c r="C23" s="18">
        <f t="shared" si="0"/>
        <v>54123.844163000002</v>
      </c>
      <c r="D23" s="18">
        <f t="shared" si="1"/>
        <v>4510.3203469166665</v>
      </c>
      <c r="E23" s="19">
        <f t="shared" si="2"/>
        <v>27.390609394230768</v>
      </c>
      <c r="F23" s="19">
        <f t="shared" si="3"/>
        <v>13.695304697115384</v>
      </c>
      <c r="G23" s="19">
        <f t="shared" si="4"/>
        <v>5.4781218788461539</v>
      </c>
      <c r="H23" s="20">
        <f t="shared" si="5"/>
        <v>26.02107892451923</v>
      </c>
    </row>
    <row r="24" spans="1:8" x14ac:dyDescent="0.3">
      <c r="A24" s="8">
        <f t="shared" si="6"/>
        <v>17</v>
      </c>
      <c r="B24" s="18">
        <v>45796.27</v>
      </c>
      <c r="C24" s="18">
        <f t="shared" si="0"/>
        <v>54731.122276999995</v>
      </c>
      <c r="D24" s="18">
        <f t="shared" si="1"/>
        <v>4560.9268564166669</v>
      </c>
      <c r="E24" s="19">
        <f t="shared" si="2"/>
        <v>27.697936374999998</v>
      </c>
      <c r="F24" s="19">
        <f t="shared" si="3"/>
        <v>13.848968187499999</v>
      </c>
      <c r="G24" s="19">
        <f t="shared" si="4"/>
        <v>5.5395872749999997</v>
      </c>
      <c r="H24" s="20">
        <f t="shared" si="5"/>
        <v>26.313039556249997</v>
      </c>
    </row>
    <row r="25" spans="1:8" x14ac:dyDescent="0.3">
      <c r="A25" s="8">
        <f t="shared" si="6"/>
        <v>18</v>
      </c>
      <c r="B25" s="18">
        <v>46930.14</v>
      </c>
      <c r="C25" s="18">
        <f t="shared" si="0"/>
        <v>56086.210314000004</v>
      </c>
      <c r="D25" s="18">
        <f t="shared" si="1"/>
        <v>4673.8508595000003</v>
      </c>
      <c r="E25" s="19">
        <f t="shared" si="2"/>
        <v>28.383709673076925</v>
      </c>
      <c r="F25" s="19">
        <f t="shared" si="3"/>
        <v>14.191854836538463</v>
      </c>
      <c r="G25" s="19">
        <f t="shared" si="4"/>
        <v>5.6767419346153849</v>
      </c>
      <c r="H25" s="20">
        <f t="shared" si="5"/>
        <v>26.964524189423077</v>
      </c>
    </row>
    <row r="26" spans="1:8" x14ac:dyDescent="0.3">
      <c r="A26" s="8">
        <f t="shared" si="6"/>
        <v>19</v>
      </c>
      <c r="B26" s="18">
        <v>46948.91</v>
      </c>
      <c r="C26" s="18">
        <f t="shared" si="0"/>
        <v>56108.642341000006</v>
      </c>
      <c r="D26" s="18">
        <f t="shared" si="1"/>
        <v>4675.7201950833341</v>
      </c>
      <c r="E26" s="19">
        <f t="shared" si="2"/>
        <v>28.395061913461543</v>
      </c>
      <c r="F26" s="19">
        <f t="shared" si="3"/>
        <v>14.197530956730771</v>
      </c>
      <c r="G26" s="19">
        <f t="shared" si="4"/>
        <v>5.6790123826923082</v>
      </c>
      <c r="H26" s="20">
        <f t="shared" si="5"/>
        <v>26.975308817788463</v>
      </c>
    </row>
    <row r="27" spans="1:8" x14ac:dyDescent="0.3">
      <c r="A27" s="8">
        <f t="shared" si="6"/>
        <v>20</v>
      </c>
      <c r="B27" s="18">
        <v>48673.87</v>
      </c>
      <c r="C27" s="18">
        <f t="shared" si="0"/>
        <v>58170.142037000005</v>
      </c>
      <c r="D27" s="18">
        <f t="shared" si="1"/>
        <v>4847.5118364166674</v>
      </c>
      <c r="E27" s="19">
        <f t="shared" si="2"/>
        <v>29.438330990384618</v>
      </c>
      <c r="F27" s="19">
        <f t="shared" si="3"/>
        <v>14.719165495192309</v>
      </c>
      <c r="G27" s="19">
        <f t="shared" si="4"/>
        <v>5.8876661980769232</v>
      </c>
      <c r="H27" s="20">
        <f t="shared" si="5"/>
        <v>27.966414440865385</v>
      </c>
    </row>
    <row r="28" spans="1:8" x14ac:dyDescent="0.3">
      <c r="A28" s="8">
        <f t="shared" si="6"/>
        <v>21</v>
      </c>
      <c r="B28" s="18">
        <v>48692.63</v>
      </c>
      <c r="C28" s="18">
        <f t="shared" si="0"/>
        <v>58192.562113</v>
      </c>
      <c r="D28" s="18">
        <f t="shared" si="1"/>
        <v>4849.380176083333</v>
      </c>
      <c r="E28" s="19">
        <f t="shared" si="2"/>
        <v>29.449677182692309</v>
      </c>
      <c r="F28" s="19">
        <f t="shared" si="3"/>
        <v>14.724838591346154</v>
      </c>
      <c r="G28" s="19">
        <f t="shared" si="4"/>
        <v>5.8899354365384617</v>
      </c>
      <c r="H28" s="20">
        <f t="shared" si="5"/>
        <v>27.977193323557692</v>
      </c>
    </row>
    <row r="29" spans="1:8" x14ac:dyDescent="0.3">
      <c r="A29" s="8">
        <f t="shared" si="6"/>
        <v>22</v>
      </c>
      <c r="B29" s="18">
        <v>50417.63</v>
      </c>
      <c r="C29" s="18">
        <f t="shared" si="0"/>
        <v>60254.109613000001</v>
      </c>
      <c r="D29" s="18">
        <f t="shared" si="1"/>
        <v>5021.1758010833337</v>
      </c>
      <c r="E29" s="19">
        <f t="shared" si="2"/>
        <v>30.492970451923078</v>
      </c>
      <c r="F29" s="19">
        <f t="shared" si="3"/>
        <v>15.246485225961539</v>
      </c>
      <c r="G29" s="19">
        <f t="shared" si="4"/>
        <v>6.0985940903846156</v>
      </c>
      <c r="H29" s="20">
        <f t="shared" si="5"/>
        <v>28.968321929326923</v>
      </c>
    </row>
    <row r="30" spans="1:8" x14ac:dyDescent="0.3">
      <c r="A30" s="8">
        <f t="shared" si="6"/>
        <v>23</v>
      </c>
      <c r="B30" s="18">
        <v>52161.37</v>
      </c>
      <c r="C30" s="18">
        <f t="shared" si="0"/>
        <v>62338.053287000002</v>
      </c>
      <c r="D30" s="18">
        <f t="shared" si="1"/>
        <v>5194.8377739166672</v>
      </c>
      <c r="E30" s="19">
        <f t="shared" si="2"/>
        <v>31.547597817307693</v>
      </c>
      <c r="F30" s="19">
        <f t="shared" si="3"/>
        <v>15.773798908653847</v>
      </c>
      <c r="G30" s="19">
        <f t="shared" si="4"/>
        <v>6.3095195634615386</v>
      </c>
      <c r="H30" s="20">
        <f t="shared" si="5"/>
        <v>29.970217926442309</v>
      </c>
    </row>
    <row r="31" spans="1:8" x14ac:dyDescent="0.3">
      <c r="A31" s="8">
        <f t="shared" si="6"/>
        <v>24</v>
      </c>
      <c r="B31" s="18">
        <v>53886.33</v>
      </c>
      <c r="C31" s="18">
        <f t="shared" si="0"/>
        <v>64399.552983000001</v>
      </c>
      <c r="D31" s="18">
        <f t="shared" si="1"/>
        <v>5366.6294152500004</v>
      </c>
      <c r="E31" s="19">
        <f t="shared" si="2"/>
        <v>32.590866894230771</v>
      </c>
      <c r="F31" s="19">
        <f t="shared" si="3"/>
        <v>16.295433447115386</v>
      </c>
      <c r="G31" s="19">
        <f t="shared" si="4"/>
        <v>6.5181733788461544</v>
      </c>
      <c r="H31" s="20">
        <f t="shared" si="5"/>
        <v>30.961323549519232</v>
      </c>
    </row>
    <row r="32" spans="1:8" x14ac:dyDescent="0.3">
      <c r="A32" s="8">
        <f t="shared" si="6"/>
        <v>25</v>
      </c>
      <c r="B32" s="18">
        <v>54002.9</v>
      </c>
      <c r="C32" s="18">
        <f t="shared" si="0"/>
        <v>64538.865790000003</v>
      </c>
      <c r="D32" s="18">
        <f t="shared" si="1"/>
        <v>5378.2388158333333</v>
      </c>
      <c r="E32" s="19">
        <f t="shared" si="2"/>
        <v>32.661369326923079</v>
      </c>
      <c r="F32" s="19">
        <f t="shared" si="3"/>
        <v>16.33068466346154</v>
      </c>
      <c r="G32" s="19">
        <f t="shared" si="4"/>
        <v>6.5322738653846155</v>
      </c>
      <c r="H32" s="20">
        <f t="shared" si="5"/>
        <v>31.028300860576923</v>
      </c>
    </row>
    <row r="33" spans="1:8" x14ac:dyDescent="0.3">
      <c r="A33" s="8">
        <f t="shared" si="6"/>
        <v>26</v>
      </c>
      <c r="B33" s="18">
        <v>54093.52</v>
      </c>
      <c r="C33" s="18">
        <f t="shared" si="0"/>
        <v>64647.165752000001</v>
      </c>
      <c r="D33" s="18">
        <f t="shared" si="1"/>
        <v>5387.2638126666661</v>
      </c>
      <c r="E33" s="19">
        <f t="shared" si="2"/>
        <v>32.716177000000002</v>
      </c>
      <c r="F33" s="19">
        <f t="shared" si="3"/>
        <v>16.358088500000001</v>
      </c>
      <c r="G33" s="19">
        <f t="shared" si="4"/>
        <v>6.5432354000000004</v>
      </c>
      <c r="H33" s="20">
        <f t="shared" si="5"/>
        <v>31.080368150000002</v>
      </c>
    </row>
    <row r="34" spans="1:8" x14ac:dyDescent="0.3">
      <c r="A34" s="8">
        <f t="shared" si="6"/>
        <v>27</v>
      </c>
      <c r="B34" s="18">
        <v>54196.28</v>
      </c>
      <c r="C34" s="18">
        <f t="shared" si="0"/>
        <v>64769.974227999999</v>
      </c>
      <c r="D34" s="18">
        <f t="shared" si="1"/>
        <v>5397.4978523333339</v>
      </c>
      <c r="E34" s="19">
        <f t="shared" si="2"/>
        <v>32.778327038461541</v>
      </c>
      <c r="F34" s="19">
        <f t="shared" si="3"/>
        <v>16.38916351923077</v>
      </c>
      <c r="G34" s="19">
        <f t="shared" si="4"/>
        <v>6.5556654076923078</v>
      </c>
      <c r="H34" s="20">
        <f t="shared" si="5"/>
        <v>31.139410686538461</v>
      </c>
    </row>
    <row r="35" spans="1:8" x14ac:dyDescent="0.3">
      <c r="A35" s="8">
        <f t="shared" si="6"/>
        <v>28</v>
      </c>
      <c r="B35" s="18">
        <v>54274.09</v>
      </c>
      <c r="C35" s="18">
        <f t="shared" si="0"/>
        <v>64862.964958999997</v>
      </c>
      <c r="D35" s="18">
        <f t="shared" si="1"/>
        <v>5405.2470799166658</v>
      </c>
      <c r="E35" s="19">
        <f t="shared" si="2"/>
        <v>32.825387124999999</v>
      </c>
      <c r="F35" s="19">
        <f t="shared" si="3"/>
        <v>16.412693562499999</v>
      </c>
      <c r="G35" s="19">
        <f t="shared" si="4"/>
        <v>6.5650774250000001</v>
      </c>
      <c r="H35" s="20">
        <f t="shared" si="5"/>
        <v>31.184117768749999</v>
      </c>
    </row>
    <row r="36" spans="1:8" x14ac:dyDescent="0.3">
      <c r="A36" s="8">
        <f t="shared" si="6"/>
        <v>29</v>
      </c>
      <c r="B36" s="18">
        <v>54346.14</v>
      </c>
      <c r="C36" s="18">
        <f t="shared" si="0"/>
        <v>64949.071914</v>
      </c>
      <c r="D36" s="18">
        <f t="shared" si="1"/>
        <v>5412.4226595000009</v>
      </c>
      <c r="E36" s="19">
        <f t="shared" si="2"/>
        <v>32.868963519230768</v>
      </c>
      <c r="F36" s="19">
        <f t="shared" si="3"/>
        <v>16.434481759615384</v>
      </c>
      <c r="G36" s="19">
        <f t="shared" si="4"/>
        <v>6.5737927038461539</v>
      </c>
      <c r="H36" s="20">
        <f t="shared" si="5"/>
        <v>31.22551534326923</v>
      </c>
    </row>
    <row r="37" spans="1:8" x14ac:dyDescent="0.3">
      <c r="A37" s="8">
        <f t="shared" si="6"/>
        <v>30</v>
      </c>
      <c r="B37" s="18">
        <v>54412.94</v>
      </c>
      <c r="C37" s="18">
        <f t="shared" si="0"/>
        <v>65028.904594000007</v>
      </c>
      <c r="D37" s="18">
        <f t="shared" si="1"/>
        <v>5419.0753828333336</v>
      </c>
      <c r="E37" s="19">
        <f t="shared" si="2"/>
        <v>32.909364673076929</v>
      </c>
      <c r="F37" s="19">
        <f t="shared" si="3"/>
        <v>16.454682336538465</v>
      </c>
      <c r="G37" s="19">
        <f t="shared" si="4"/>
        <v>6.5818729346153857</v>
      </c>
      <c r="H37" s="20">
        <f t="shared" si="5"/>
        <v>31.263896439423082</v>
      </c>
    </row>
    <row r="38" spans="1:8" x14ac:dyDescent="0.3">
      <c r="A38" s="8">
        <f t="shared" si="6"/>
        <v>31</v>
      </c>
      <c r="B38" s="18">
        <v>54474.76</v>
      </c>
      <c r="C38" s="18">
        <f t="shared" si="0"/>
        <v>65102.785676000007</v>
      </c>
      <c r="D38" s="18">
        <f t="shared" si="1"/>
        <v>5425.2321396666675</v>
      </c>
      <c r="E38" s="19">
        <f t="shared" si="2"/>
        <v>32.94675388461539</v>
      </c>
      <c r="F38" s="19">
        <f t="shared" si="3"/>
        <v>16.473376942307695</v>
      </c>
      <c r="G38" s="19">
        <f t="shared" si="4"/>
        <v>6.5893507769230784</v>
      </c>
      <c r="H38" s="20">
        <f t="shared" si="5"/>
        <v>31.299416190384619</v>
      </c>
    </row>
    <row r="39" spans="1:8" x14ac:dyDescent="0.3">
      <c r="A39" s="8">
        <f t="shared" si="6"/>
        <v>32</v>
      </c>
      <c r="B39" s="18">
        <v>54532.02</v>
      </c>
      <c r="C39" s="18">
        <f t="shared" si="0"/>
        <v>65171.217102000002</v>
      </c>
      <c r="D39" s="18">
        <f t="shared" si="1"/>
        <v>5430.9347585000005</v>
      </c>
      <c r="E39" s="19">
        <f t="shared" si="2"/>
        <v>32.981385173076923</v>
      </c>
      <c r="F39" s="19">
        <f t="shared" si="3"/>
        <v>16.490692586538461</v>
      </c>
      <c r="G39" s="19">
        <f t="shared" si="4"/>
        <v>6.5962770346153849</v>
      </c>
      <c r="H39" s="20">
        <f t="shared" si="5"/>
        <v>31.332315914423077</v>
      </c>
    </row>
    <row r="40" spans="1:8" x14ac:dyDescent="0.3">
      <c r="A40" s="8">
        <f t="shared" si="6"/>
        <v>33</v>
      </c>
      <c r="B40" s="18">
        <v>54585.02</v>
      </c>
      <c r="C40" s="18">
        <f t="shared" si="0"/>
        <v>65234.557401999999</v>
      </c>
      <c r="D40" s="18">
        <f t="shared" si="1"/>
        <v>5436.2131168333326</v>
      </c>
      <c r="E40" s="19">
        <f t="shared" si="2"/>
        <v>33.013439980769228</v>
      </c>
      <c r="F40" s="19">
        <f t="shared" si="3"/>
        <v>16.506719990384614</v>
      </c>
      <c r="G40" s="19">
        <f t="shared" si="4"/>
        <v>6.6026879961538452</v>
      </c>
      <c r="H40" s="20">
        <f t="shared" si="5"/>
        <v>31.362767981730769</v>
      </c>
    </row>
    <row r="41" spans="1:8" x14ac:dyDescent="0.3">
      <c r="A41" s="8">
        <f t="shared" si="6"/>
        <v>34</v>
      </c>
      <c r="B41" s="18">
        <v>54634.13</v>
      </c>
      <c r="C41" s="18">
        <f t="shared" si="0"/>
        <v>65293.248763000003</v>
      </c>
      <c r="D41" s="18">
        <f t="shared" si="1"/>
        <v>5441.1040635833333</v>
      </c>
      <c r="E41" s="19">
        <f t="shared" si="2"/>
        <v>33.043142086538467</v>
      </c>
      <c r="F41" s="19">
        <f t="shared" si="3"/>
        <v>16.521571043269233</v>
      </c>
      <c r="G41" s="19">
        <f t="shared" si="4"/>
        <v>6.6086284173076937</v>
      </c>
      <c r="H41" s="20">
        <f t="shared" si="5"/>
        <v>31.390984982211538</v>
      </c>
    </row>
    <row r="42" spans="1:8" x14ac:dyDescent="0.3">
      <c r="A42" s="21">
        <f t="shared" si="6"/>
        <v>35</v>
      </c>
      <c r="B42" s="22">
        <v>54679.57</v>
      </c>
      <c r="C42" s="22">
        <f t="shared" si="0"/>
        <v>65347.554107000004</v>
      </c>
      <c r="D42" s="22">
        <f t="shared" si="1"/>
        <v>5445.629508916667</v>
      </c>
      <c r="E42" s="23">
        <f t="shared" si="2"/>
        <v>33.070624548076928</v>
      </c>
      <c r="F42" s="23">
        <f t="shared" si="3"/>
        <v>16.535312274038464</v>
      </c>
      <c r="G42" s="23">
        <f t="shared" si="4"/>
        <v>6.614124909615386</v>
      </c>
      <c r="H42" s="24">
        <f t="shared" si="5"/>
        <v>31.417093320673079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15</v>
      </c>
      <c r="B1" s="1" t="s">
        <v>57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28017.43</v>
      </c>
      <c r="C7" s="18">
        <f t="shared" ref="C7:C42" si="0">B7*$D$3</f>
        <v>33483.630593000002</v>
      </c>
      <c r="D7" s="18">
        <f t="shared" ref="D7:D42" si="1">B7/12*$D$3</f>
        <v>2790.3025494166668</v>
      </c>
      <c r="E7" s="19">
        <f t="shared" ref="E7:E42" si="2">C7/1976</f>
        <v>16.945157182692309</v>
      </c>
      <c r="F7" s="19">
        <f>E7/2</f>
        <v>8.4725785913461547</v>
      </c>
      <c r="G7" s="19">
        <f>E7/5</f>
        <v>3.3890314365384619</v>
      </c>
      <c r="H7" s="20">
        <f>C7/2080</f>
        <v>16.097899323557694</v>
      </c>
    </row>
    <row r="8" spans="1:8" x14ac:dyDescent="0.3">
      <c r="A8" s="8">
        <f>A7+1</f>
        <v>1</v>
      </c>
      <c r="B8" s="18">
        <v>28899.68</v>
      </c>
      <c r="C8" s="18">
        <f t="shared" si="0"/>
        <v>34538.007568000001</v>
      </c>
      <c r="D8" s="18">
        <f t="shared" si="1"/>
        <v>2878.1672973333339</v>
      </c>
      <c r="E8" s="19">
        <f t="shared" si="2"/>
        <v>17.478748769230769</v>
      </c>
      <c r="F8" s="19">
        <f t="shared" ref="F8:F42" si="3">E8/2</f>
        <v>8.7393743846153846</v>
      </c>
      <c r="G8" s="19">
        <f t="shared" ref="G8:G42" si="4">E8/5</f>
        <v>3.4957497538461539</v>
      </c>
      <c r="H8" s="20">
        <f t="shared" ref="H8:H42" si="5">C8/2080</f>
        <v>16.60481133076923</v>
      </c>
    </row>
    <row r="9" spans="1:8" x14ac:dyDescent="0.3">
      <c r="A9" s="8">
        <f t="shared" ref="A9:A42" si="6">A8+1</f>
        <v>2</v>
      </c>
      <c r="B9" s="18">
        <v>29736.12</v>
      </c>
      <c r="C9" s="18">
        <f t="shared" si="0"/>
        <v>35537.637011999999</v>
      </c>
      <c r="D9" s="18">
        <f t="shared" si="1"/>
        <v>2961.4697509999996</v>
      </c>
      <c r="E9" s="19">
        <f t="shared" si="2"/>
        <v>17.984634115384615</v>
      </c>
      <c r="F9" s="19">
        <f t="shared" si="3"/>
        <v>8.9923170576923077</v>
      </c>
      <c r="G9" s="19">
        <f t="shared" si="4"/>
        <v>3.5969268230769229</v>
      </c>
      <c r="H9" s="20">
        <f t="shared" si="5"/>
        <v>17.085402409615384</v>
      </c>
    </row>
    <row r="10" spans="1:8" x14ac:dyDescent="0.3">
      <c r="A10" s="8">
        <f t="shared" si="6"/>
        <v>3</v>
      </c>
      <c r="B10" s="18">
        <v>30410.18</v>
      </c>
      <c r="C10" s="18">
        <f t="shared" si="0"/>
        <v>36343.206118000002</v>
      </c>
      <c r="D10" s="18">
        <f t="shared" si="1"/>
        <v>3028.6005098333335</v>
      </c>
      <c r="E10" s="19">
        <f t="shared" si="2"/>
        <v>18.39231078846154</v>
      </c>
      <c r="F10" s="19">
        <f t="shared" si="3"/>
        <v>9.1961553942307699</v>
      </c>
      <c r="G10" s="19">
        <f t="shared" si="4"/>
        <v>3.6784621576923078</v>
      </c>
      <c r="H10" s="20">
        <f t="shared" si="5"/>
        <v>17.472695249038463</v>
      </c>
    </row>
    <row r="11" spans="1:8" x14ac:dyDescent="0.3">
      <c r="A11" s="8">
        <f t="shared" si="6"/>
        <v>4</v>
      </c>
      <c r="B11" s="18">
        <v>31484.720000000001</v>
      </c>
      <c r="C11" s="18">
        <f t="shared" si="0"/>
        <v>37627.388872000003</v>
      </c>
      <c r="D11" s="18">
        <f t="shared" si="1"/>
        <v>3135.6157393333337</v>
      </c>
      <c r="E11" s="19">
        <f t="shared" si="2"/>
        <v>19.042200846153847</v>
      </c>
      <c r="F11" s="19">
        <f t="shared" si="3"/>
        <v>9.5211004230769234</v>
      </c>
      <c r="G11" s="19">
        <f t="shared" si="4"/>
        <v>3.8084401692307694</v>
      </c>
      <c r="H11" s="20">
        <f t="shared" si="5"/>
        <v>18.090090803846156</v>
      </c>
    </row>
    <row r="12" spans="1:8" x14ac:dyDescent="0.3">
      <c r="A12" s="8">
        <f t="shared" si="6"/>
        <v>5</v>
      </c>
      <c r="B12" s="18">
        <v>31497.98</v>
      </c>
      <c r="C12" s="18">
        <f t="shared" si="0"/>
        <v>37643.235897999999</v>
      </c>
      <c r="D12" s="18">
        <f t="shared" si="1"/>
        <v>3136.9363248333334</v>
      </c>
      <c r="E12" s="19">
        <f t="shared" si="2"/>
        <v>19.050220596153846</v>
      </c>
      <c r="F12" s="19">
        <f t="shared" si="3"/>
        <v>9.5251102980769229</v>
      </c>
      <c r="G12" s="19">
        <f t="shared" si="4"/>
        <v>3.8100441192307692</v>
      </c>
      <c r="H12" s="20">
        <f t="shared" si="5"/>
        <v>18.097709566346154</v>
      </c>
    </row>
    <row r="13" spans="1:8" x14ac:dyDescent="0.3">
      <c r="A13" s="8">
        <f t="shared" si="6"/>
        <v>6</v>
      </c>
      <c r="B13" s="18">
        <v>32918.76</v>
      </c>
      <c r="C13" s="18">
        <f t="shared" si="0"/>
        <v>39341.210076000003</v>
      </c>
      <c r="D13" s="18">
        <f t="shared" si="1"/>
        <v>3278.4341730000001</v>
      </c>
      <c r="E13" s="19">
        <f t="shared" si="2"/>
        <v>19.909519269230771</v>
      </c>
      <c r="F13" s="19">
        <f t="shared" si="3"/>
        <v>9.9547596346153853</v>
      </c>
      <c r="G13" s="19">
        <f t="shared" si="4"/>
        <v>3.9819038538461542</v>
      </c>
      <c r="H13" s="20">
        <f t="shared" si="5"/>
        <v>18.914043305769233</v>
      </c>
    </row>
    <row r="14" spans="1:8" x14ac:dyDescent="0.3">
      <c r="A14" s="8">
        <f t="shared" si="6"/>
        <v>7</v>
      </c>
      <c r="B14" s="18">
        <v>32918.76</v>
      </c>
      <c r="C14" s="18">
        <f t="shared" si="0"/>
        <v>39341.210076000003</v>
      </c>
      <c r="D14" s="18">
        <f t="shared" si="1"/>
        <v>3278.4341730000001</v>
      </c>
      <c r="E14" s="19">
        <f t="shared" si="2"/>
        <v>19.909519269230771</v>
      </c>
      <c r="F14" s="19">
        <f t="shared" si="3"/>
        <v>9.9547596346153853</v>
      </c>
      <c r="G14" s="19">
        <f t="shared" si="4"/>
        <v>3.9819038538461542</v>
      </c>
      <c r="H14" s="20">
        <f t="shared" si="5"/>
        <v>18.914043305769233</v>
      </c>
    </row>
    <row r="15" spans="1:8" x14ac:dyDescent="0.3">
      <c r="A15" s="8">
        <f t="shared" si="6"/>
        <v>8</v>
      </c>
      <c r="B15" s="18">
        <v>33927.54</v>
      </c>
      <c r="C15" s="18">
        <f t="shared" si="0"/>
        <v>40546.803054000004</v>
      </c>
      <c r="D15" s="18">
        <f t="shared" si="1"/>
        <v>3378.9002545000003</v>
      </c>
      <c r="E15" s="19">
        <f t="shared" si="2"/>
        <v>20.519637173076926</v>
      </c>
      <c r="F15" s="19">
        <f t="shared" si="3"/>
        <v>10.259818586538463</v>
      </c>
      <c r="G15" s="19">
        <f t="shared" si="4"/>
        <v>4.1039274346153851</v>
      </c>
      <c r="H15" s="20">
        <f t="shared" si="5"/>
        <v>19.49365531442308</v>
      </c>
    </row>
    <row r="16" spans="1:8" x14ac:dyDescent="0.3">
      <c r="A16" s="8">
        <f t="shared" si="6"/>
        <v>9</v>
      </c>
      <c r="B16" s="18">
        <v>33960.54</v>
      </c>
      <c r="C16" s="18">
        <f t="shared" si="0"/>
        <v>40586.241354000005</v>
      </c>
      <c r="D16" s="18">
        <f t="shared" si="1"/>
        <v>3382.1867795000003</v>
      </c>
      <c r="E16" s="19">
        <f t="shared" si="2"/>
        <v>20.53959582692308</v>
      </c>
      <c r="F16" s="19">
        <f t="shared" si="3"/>
        <v>10.26979791346154</v>
      </c>
      <c r="G16" s="19">
        <f t="shared" si="4"/>
        <v>4.1079191653846161</v>
      </c>
      <c r="H16" s="20">
        <f t="shared" si="5"/>
        <v>19.512616035576926</v>
      </c>
    </row>
    <row r="17" spans="1:8" x14ac:dyDescent="0.3">
      <c r="A17" s="8">
        <f t="shared" si="6"/>
        <v>10</v>
      </c>
      <c r="B17" s="18">
        <v>35492.080000000002</v>
      </c>
      <c r="C17" s="18">
        <f t="shared" si="0"/>
        <v>42416.584808000007</v>
      </c>
      <c r="D17" s="18">
        <f t="shared" si="1"/>
        <v>3534.7154006666674</v>
      </c>
      <c r="E17" s="19">
        <f t="shared" si="2"/>
        <v>21.465883000000005</v>
      </c>
      <c r="F17" s="19">
        <f t="shared" si="3"/>
        <v>10.732941500000003</v>
      </c>
      <c r="G17" s="19">
        <f t="shared" si="4"/>
        <v>4.2931766000000007</v>
      </c>
      <c r="H17" s="20">
        <f t="shared" si="5"/>
        <v>20.392588850000003</v>
      </c>
    </row>
    <row r="18" spans="1:8" x14ac:dyDescent="0.3">
      <c r="A18" s="8">
        <f t="shared" si="6"/>
        <v>11</v>
      </c>
      <c r="B18" s="18">
        <v>35503.589999999997</v>
      </c>
      <c r="C18" s="18">
        <f t="shared" si="0"/>
        <v>42430.340408999997</v>
      </c>
      <c r="D18" s="18">
        <f t="shared" si="1"/>
        <v>3535.8617007499997</v>
      </c>
      <c r="E18" s="19">
        <f t="shared" si="2"/>
        <v>21.472844336538461</v>
      </c>
      <c r="F18" s="19">
        <f t="shared" si="3"/>
        <v>10.736422168269231</v>
      </c>
      <c r="G18" s="19">
        <f t="shared" si="4"/>
        <v>4.2945688673076923</v>
      </c>
      <c r="H18" s="20">
        <f t="shared" si="5"/>
        <v>20.399202119711536</v>
      </c>
    </row>
    <row r="19" spans="1:8" x14ac:dyDescent="0.3">
      <c r="A19" s="8">
        <f t="shared" si="6"/>
        <v>12</v>
      </c>
      <c r="B19" s="18">
        <v>37035.1</v>
      </c>
      <c r="C19" s="18">
        <f t="shared" si="0"/>
        <v>44260.648009999997</v>
      </c>
      <c r="D19" s="18">
        <f t="shared" si="1"/>
        <v>3688.3873341666667</v>
      </c>
      <c r="E19" s="19">
        <f t="shared" si="2"/>
        <v>22.399113365384615</v>
      </c>
      <c r="F19" s="19">
        <f t="shared" si="3"/>
        <v>11.199556682692307</v>
      </c>
      <c r="G19" s="19">
        <f t="shared" si="4"/>
        <v>4.4798226730769226</v>
      </c>
      <c r="H19" s="20">
        <f t="shared" si="5"/>
        <v>21.279157697115384</v>
      </c>
    </row>
    <row r="20" spans="1:8" x14ac:dyDescent="0.3">
      <c r="A20" s="8">
        <f t="shared" si="6"/>
        <v>13</v>
      </c>
      <c r="B20" s="18">
        <v>37046.6</v>
      </c>
      <c r="C20" s="18">
        <f t="shared" si="0"/>
        <v>44274.391660000001</v>
      </c>
      <c r="D20" s="18">
        <f t="shared" si="1"/>
        <v>3689.5326383333336</v>
      </c>
      <c r="E20" s="19">
        <f t="shared" si="2"/>
        <v>22.406068653846155</v>
      </c>
      <c r="F20" s="19">
        <f t="shared" si="3"/>
        <v>11.203034326923078</v>
      </c>
      <c r="G20" s="19">
        <f t="shared" si="4"/>
        <v>4.4812137307692312</v>
      </c>
      <c r="H20" s="20">
        <f t="shared" si="5"/>
        <v>21.285765221153845</v>
      </c>
    </row>
    <row r="21" spans="1:8" x14ac:dyDescent="0.3">
      <c r="A21" s="8">
        <f t="shared" si="6"/>
        <v>14</v>
      </c>
      <c r="B21" s="18">
        <v>38578.15</v>
      </c>
      <c r="C21" s="18">
        <f t="shared" si="0"/>
        <v>46104.747065000003</v>
      </c>
      <c r="D21" s="18">
        <f t="shared" si="1"/>
        <v>3842.0622554166666</v>
      </c>
      <c r="E21" s="19">
        <f t="shared" si="2"/>
        <v>23.332361875</v>
      </c>
      <c r="F21" s="19">
        <f t="shared" si="3"/>
        <v>11.6661809375</v>
      </c>
      <c r="G21" s="19">
        <f t="shared" si="4"/>
        <v>4.6664723749999997</v>
      </c>
      <c r="H21" s="20">
        <f t="shared" si="5"/>
        <v>22.165743781250001</v>
      </c>
    </row>
    <row r="22" spans="1:8" x14ac:dyDescent="0.3">
      <c r="A22" s="8">
        <f t="shared" si="6"/>
        <v>15</v>
      </c>
      <c r="B22" s="18">
        <v>38589.61</v>
      </c>
      <c r="C22" s="18">
        <f t="shared" si="0"/>
        <v>46118.442911000006</v>
      </c>
      <c r="D22" s="18">
        <f t="shared" si="1"/>
        <v>3843.2035759166665</v>
      </c>
      <c r="E22" s="19">
        <f t="shared" si="2"/>
        <v>23.339292971153849</v>
      </c>
      <c r="F22" s="19">
        <f t="shared" si="3"/>
        <v>11.669646485576925</v>
      </c>
      <c r="G22" s="19">
        <f t="shared" si="4"/>
        <v>4.6678585942307702</v>
      </c>
      <c r="H22" s="20">
        <f t="shared" si="5"/>
        <v>22.172328322596158</v>
      </c>
    </row>
    <row r="23" spans="1:8" x14ac:dyDescent="0.3">
      <c r="A23" s="8">
        <f t="shared" si="6"/>
        <v>16</v>
      </c>
      <c r="B23" s="18">
        <v>40121.160000000003</v>
      </c>
      <c r="C23" s="18">
        <f t="shared" si="0"/>
        <v>47948.798316000008</v>
      </c>
      <c r="D23" s="18">
        <f t="shared" si="1"/>
        <v>3995.7331930000005</v>
      </c>
      <c r="E23" s="19">
        <f t="shared" si="2"/>
        <v>24.265586192307698</v>
      </c>
      <c r="F23" s="19">
        <f t="shared" si="3"/>
        <v>12.132793096153849</v>
      </c>
      <c r="G23" s="19">
        <f t="shared" si="4"/>
        <v>4.8531172384615395</v>
      </c>
      <c r="H23" s="20">
        <f t="shared" si="5"/>
        <v>23.05230688269231</v>
      </c>
    </row>
    <row r="24" spans="1:8" x14ac:dyDescent="0.3">
      <c r="A24" s="8">
        <f t="shared" si="6"/>
        <v>17</v>
      </c>
      <c r="B24" s="18">
        <v>40136.870000000003</v>
      </c>
      <c r="C24" s="18">
        <f t="shared" si="0"/>
        <v>47967.573337000002</v>
      </c>
      <c r="D24" s="18">
        <f t="shared" si="1"/>
        <v>3997.2977780833335</v>
      </c>
      <c r="E24" s="19">
        <f t="shared" si="2"/>
        <v>24.275087721153849</v>
      </c>
      <c r="F24" s="19">
        <f t="shared" si="3"/>
        <v>12.137543860576924</v>
      </c>
      <c r="G24" s="19">
        <f t="shared" si="4"/>
        <v>4.8550175442307699</v>
      </c>
      <c r="H24" s="20">
        <f t="shared" si="5"/>
        <v>23.061333335096155</v>
      </c>
    </row>
    <row r="25" spans="1:8" x14ac:dyDescent="0.3">
      <c r="A25" s="8">
        <f t="shared" si="6"/>
        <v>18</v>
      </c>
      <c r="B25" s="18">
        <v>41668.42</v>
      </c>
      <c r="C25" s="18">
        <f t="shared" si="0"/>
        <v>49797.928741999996</v>
      </c>
      <c r="D25" s="18">
        <f t="shared" si="1"/>
        <v>4149.827395166667</v>
      </c>
      <c r="E25" s="19">
        <f t="shared" si="2"/>
        <v>25.20138094230769</v>
      </c>
      <c r="F25" s="19">
        <f t="shared" si="3"/>
        <v>12.600690471153845</v>
      </c>
      <c r="G25" s="19">
        <f t="shared" si="4"/>
        <v>5.0402761884615384</v>
      </c>
      <c r="H25" s="20">
        <f t="shared" si="5"/>
        <v>23.941311895192307</v>
      </c>
    </row>
    <row r="26" spans="1:8" x14ac:dyDescent="0.3">
      <c r="A26" s="8">
        <f t="shared" si="6"/>
        <v>19</v>
      </c>
      <c r="B26" s="18">
        <v>41685.08</v>
      </c>
      <c r="C26" s="18">
        <f t="shared" si="0"/>
        <v>49817.839108000007</v>
      </c>
      <c r="D26" s="18">
        <f t="shared" si="1"/>
        <v>4151.4865923333336</v>
      </c>
      <c r="E26" s="19">
        <f t="shared" si="2"/>
        <v>25.211457038461543</v>
      </c>
      <c r="F26" s="19">
        <f t="shared" si="3"/>
        <v>12.605728519230771</v>
      </c>
      <c r="G26" s="19">
        <f t="shared" si="4"/>
        <v>5.0422914076923089</v>
      </c>
      <c r="H26" s="20">
        <f t="shared" si="5"/>
        <v>23.950884186538467</v>
      </c>
    </row>
    <row r="27" spans="1:8" x14ac:dyDescent="0.3">
      <c r="A27" s="8">
        <f t="shared" si="6"/>
        <v>20</v>
      </c>
      <c r="B27" s="18">
        <v>43216.59</v>
      </c>
      <c r="C27" s="18">
        <f t="shared" si="0"/>
        <v>51648.146709000001</v>
      </c>
      <c r="D27" s="18">
        <f t="shared" si="1"/>
        <v>4304.0122257499997</v>
      </c>
      <c r="E27" s="19">
        <f t="shared" si="2"/>
        <v>26.137726067307693</v>
      </c>
      <c r="F27" s="19">
        <f t="shared" si="3"/>
        <v>13.068863033653846</v>
      </c>
      <c r="G27" s="19">
        <f t="shared" si="4"/>
        <v>5.2275452134615383</v>
      </c>
      <c r="H27" s="20">
        <f t="shared" si="5"/>
        <v>24.830839763942308</v>
      </c>
    </row>
    <row r="28" spans="1:8" x14ac:dyDescent="0.3">
      <c r="A28" s="8">
        <f t="shared" si="6"/>
        <v>21</v>
      </c>
      <c r="B28" s="18">
        <v>43233.23</v>
      </c>
      <c r="C28" s="18">
        <f t="shared" si="0"/>
        <v>51668.033173000003</v>
      </c>
      <c r="D28" s="18">
        <f t="shared" si="1"/>
        <v>4305.6694310833336</v>
      </c>
      <c r="E28" s="19">
        <f t="shared" si="2"/>
        <v>26.147790067307692</v>
      </c>
      <c r="F28" s="19">
        <f t="shared" si="3"/>
        <v>13.073895033653846</v>
      </c>
      <c r="G28" s="19">
        <f t="shared" si="4"/>
        <v>5.2295580134615385</v>
      </c>
      <c r="H28" s="20">
        <f t="shared" si="5"/>
        <v>24.84040056394231</v>
      </c>
    </row>
    <row r="29" spans="1:8" x14ac:dyDescent="0.3">
      <c r="A29" s="8">
        <f t="shared" si="6"/>
        <v>22</v>
      </c>
      <c r="B29" s="18">
        <v>44764.78</v>
      </c>
      <c r="C29" s="18">
        <f t="shared" si="0"/>
        <v>53498.388577999998</v>
      </c>
      <c r="D29" s="18">
        <f t="shared" si="1"/>
        <v>4458.1990481666662</v>
      </c>
      <c r="E29" s="19">
        <f t="shared" si="2"/>
        <v>27.074083288461537</v>
      </c>
      <c r="F29" s="19">
        <f t="shared" si="3"/>
        <v>13.537041644230769</v>
      </c>
      <c r="G29" s="19">
        <f t="shared" si="4"/>
        <v>5.4148166576923078</v>
      </c>
      <c r="H29" s="20">
        <f t="shared" si="5"/>
        <v>25.720379124038459</v>
      </c>
    </row>
    <row r="30" spans="1:8" x14ac:dyDescent="0.3">
      <c r="A30" s="8">
        <f t="shared" si="6"/>
        <v>23</v>
      </c>
      <c r="B30" s="18">
        <v>46312.95</v>
      </c>
      <c r="C30" s="18">
        <f t="shared" si="0"/>
        <v>55348.606545000002</v>
      </c>
      <c r="D30" s="18">
        <f t="shared" si="1"/>
        <v>4612.3838787499999</v>
      </c>
      <c r="E30" s="19">
        <f t="shared" si="2"/>
        <v>28.01042841346154</v>
      </c>
      <c r="F30" s="19">
        <f t="shared" si="3"/>
        <v>14.00521420673077</v>
      </c>
      <c r="G30" s="19">
        <f t="shared" si="4"/>
        <v>5.6020856826923078</v>
      </c>
      <c r="H30" s="20">
        <f t="shared" si="5"/>
        <v>26.609906992788463</v>
      </c>
    </row>
    <row r="31" spans="1:8" x14ac:dyDescent="0.3">
      <c r="A31" s="8">
        <f t="shared" si="6"/>
        <v>24</v>
      </c>
      <c r="B31" s="18">
        <v>47844.5</v>
      </c>
      <c r="C31" s="18">
        <f t="shared" si="0"/>
        <v>57178.961950000004</v>
      </c>
      <c r="D31" s="18">
        <f t="shared" si="1"/>
        <v>4764.9134958333334</v>
      </c>
      <c r="E31" s="19">
        <f t="shared" si="2"/>
        <v>28.936721634615388</v>
      </c>
      <c r="F31" s="19">
        <f t="shared" si="3"/>
        <v>14.468360817307694</v>
      </c>
      <c r="G31" s="19">
        <f t="shared" si="4"/>
        <v>5.787344326923078</v>
      </c>
      <c r="H31" s="20">
        <f t="shared" si="5"/>
        <v>27.489885552884619</v>
      </c>
    </row>
    <row r="32" spans="1:8" x14ac:dyDescent="0.3">
      <c r="A32" s="8">
        <f t="shared" si="6"/>
        <v>25</v>
      </c>
      <c r="B32" s="18">
        <v>47947.94</v>
      </c>
      <c r="C32" s="18">
        <f t="shared" si="0"/>
        <v>57302.583094000009</v>
      </c>
      <c r="D32" s="18">
        <f t="shared" si="1"/>
        <v>4775.2152578333335</v>
      </c>
      <c r="E32" s="19">
        <f t="shared" si="2"/>
        <v>28.999282942307698</v>
      </c>
      <c r="F32" s="19">
        <f t="shared" si="3"/>
        <v>14.499641471153849</v>
      </c>
      <c r="G32" s="19">
        <f t="shared" si="4"/>
        <v>5.7998565884615392</v>
      </c>
      <c r="H32" s="20">
        <f t="shared" si="5"/>
        <v>27.549318795192313</v>
      </c>
    </row>
    <row r="33" spans="1:8" x14ac:dyDescent="0.3">
      <c r="A33" s="8">
        <f t="shared" si="6"/>
        <v>26</v>
      </c>
      <c r="B33" s="18">
        <v>48028.4</v>
      </c>
      <c r="C33" s="18">
        <f t="shared" si="0"/>
        <v>57398.740840000006</v>
      </c>
      <c r="D33" s="18">
        <f t="shared" si="1"/>
        <v>4783.2284033333335</v>
      </c>
      <c r="E33" s="19">
        <f t="shared" si="2"/>
        <v>29.047945769230772</v>
      </c>
      <c r="F33" s="19">
        <f t="shared" si="3"/>
        <v>14.523972884615386</v>
      </c>
      <c r="G33" s="19">
        <f t="shared" si="4"/>
        <v>5.8095891538461544</v>
      </c>
      <c r="H33" s="20">
        <f t="shared" si="5"/>
        <v>27.595548480769235</v>
      </c>
    </row>
    <row r="34" spans="1:8" x14ac:dyDescent="0.3">
      <c r="A34" s="8">
        <f t="shared" si="6"/>
        <v>27</v>
      </c>
      <c r="B34" s="18">
        <v>48119.68</v>
      </c>
      <c r="C34" s="18">
        <f t="shared" si="0"/>
        <v>57507.829568000001</v>
      </c>
      <c r="D34" s="18">
        <f t="shared" si="1"/>
        <v>4792.3191306666668</v>
      </c>
      <c r="E34" s="19">
        <f t="shared" si="2"/>
        <v>29.103152615384616</v>
      </c>
      <c r="F34" s="19">
        <f t="shared" si="3"/>
        <v>14.551576307692308</v>
      </c>
      <c r="G34" s="19">
        <f t="shared" si="4"/>
        <v>5.8206305230769235</v>
      </c>
      <c r="H34" s="20">
        <f t="shared" si="5"/>
        <v>27.647994984615384</v>
      </c>
    </row>
    <row r="35" spans="1:8" x14ac:dyDescent="0.3">
      <c r="A35" s="8">
        <f t="shared" si="6"/>
        <v>28</v>
      </c>
      <c r="B35" s="18">
        <v>48188.77</v>
      </c>
      <c r="C35" s="18">
        <f t="shared" si="0"/>
        <v>57590.399026999999</v>
      </c>
      <c r="D35" s="18">
        <f t="shared" si="1"/>
        <v>4799.1999189166663</v>
      </c>
      <c r="E35" s="19">
        <f t="shared" si="2"/>
        <v>29.144938778846154</v>
      </c>
      <c r="F35" s="19">
        <f t="shared" si="3"/>
        <v>14.572469389423077</v>
      </c>
      <c r="G35" s="19">
        <f t="shared" si="4"/>
        <v>5.8289877557692309</v>
      </c>
      <c r="H35" s="20">
        <f t="shared" si="5"/>
        <v>27.687691839903845</v>
      </c>
    </row>
    <row r="36" spans="1:8" x14ac:dyDescent="0.3">
      <c r="A36" s="8">
        <f t="shared" si="6"/>
        <v>29</v>
      </c>
      <c r="B36" s="18">
        <v>48252.74</v>
      </c>
      <c r="C36" s="18">
        <f t="shared" si="0"/>
        <v>57666.849574</v>
      </c>
      <c r="D36" s="18">
        <f t="shared" si="1"/>
        <v>4805.570797833333</v>
      </c>
      <c r="E36" s="19">
        <f t="shared" si="2"/>
        <v>29.183628326923078</v>
      </c>
      <c r="F36" s="19">
        <f t="shared" si="3"/>
        <v>14.591814163461539</v>
      </c>
      <c r="G36" s="19">
        <f t="shared" si="4"/>
        <v>5.8367256653846153</v>
      </c>
      <c r="H36" s="20">
        <f t="shared" si="5"/>
        <v>27.724446910576923</v>
      </c>
    </row>
    <row r="37" spans="1:8" x14ac:dyDescent="0.3">
      <c r="A37" s="8">
        <f t="shared" si="6"/>
        <v>30</v>
      </c>
      <c r="B37" s="18">
        <v>48312.05</v>
      </c>
      <c r="C37" s="18">
        <f t="shared" si="0"/>
        <v>57737.730955000006</v>
      </c>
      <c r="D37" s="18">
        <f t="shared" si="1"/>
        <v>4811.4775795833339</v>
      </c>
      <c r="E37" s="19">
        <f t="shared" si="2"/>
        <v>29.219499471153849</v>
      </c>
      <c r="F37" s="19">
        <f t="shared" si="3"/>
        <v>14.609749735576925</v>
      </c>
      <c r="G37" s="19">
        <f t="shared" si="4"/>
        <v>5.8438998942307698</v>
      </c>
      <c r="H37" s="20">
        <f t="shared" si="5"/>
        <v>27.758524497596156</v>
      </c>
    </row>
    <row r="38" spans="1:8" x14ac:dyDescent="0.3">
      <c r="A38" s="8">
        <f t="shared" si="6"/>
        <v>31</v>
      </c>
      <c r="B38" s="18">
        <v>48366.94</v>
      </c>
      <c r="C38" s="18">
        <f t="shared" si="0"/>
        <v>57803.329994000007</v>
      </c>
      <c r="D38" s="18">
        <f t="shared" si="1"/>
        <v>4816.9441661666669</v>
      </c>
      <c r="E38" s="19">
        <f t="shared" si="2"/>
        <v>29.25269736538462</v>
      </c>
      <c r="F38" s="19">
        <f t="shared" si="3"/>
        <v>14.62634868269231</v>
      </c>
      <c r="G38" s="19">
        <f t="shared" si="4"/>
        <v>5.8505394730769238</v>
      </c>
      <c r="H38" s="20">
        <f t="shared" si="5"/>
        <v>27.79006249711539</v>
      </c>
    </row>
    <row r="39" spans="1:8" x14ac:dyDescent="0.3">
      <c r="A39" s="8">
        <f t="shared" si="6"/>
        <v>32</v>
      </c>
      <c r="B39" s="18">
        <v>48417.78</v>
      </c>
      <c r="C39" s="18">
        <f t="shared" si="0"/>
        <v>57864.088878000002</v>
      </c>
      <c r="D39" s="18">
        <f t="shared" si="1"/>
        <v>4822.0074064999999</v>
      </c>
      <c r="E39" s="19">
        <f t="shared" si="2"/>
        <v>29.283445788461538</v>
      </c>
      <c r="F39" s="19">
        <f t="shared" si="3"/>
        <v>14.641722894230769</v>
      </c>
      <c r="G39" s="19">
        <f t="shared" si="4"/>
        <v>5.8566891576923075</v>
      </c>
      <c r="H39" s="20">
        <f t="shared" si="5"/>
        <v>27.819273499038463</v>
      </c>
    </row>
    <row r="40" spans="1:8" x14ac:dyDescent="0.3">
      <c r="A40" s="8">
        <f t="shared" si="6"/>
        <v>33</v>
      </c>
      <c r="B40" s="18">
        <v>48464.84</v>
      </c>
      <c r="C40" s="18">
        <f t="shared" si="0"/>
        <v>57920.330283999996</v>
      </c>
      <c r="D40" s="18">
        <f t="shared" si="1"/>
        <v>4826.6941903333327</v>
      </c>
      <c r="E40" s="19">
        <f t="shared" si="2"/>
        <v>29.311908038461535</v>
      </c>
      <c r="F40" s="19">
        <f t="shared" si="3"/>
        <v>14.655954019230768</v>
      </c>
      <c r="G40" s="19">
        <f t="shared" si="4"/>
        <v>5.8623816076923072</v>
      </c>
      <c r="H40" s="20">
        <f t="shared" si="5"/>
        <v>27.84631263653846</v>
      </c>
    </row>
    <row r="41" spans="1:8" x14ac:dyDescent="0.3">
      <c r="A41" s="8">
        <f t="shared" si="6"/>
        <v>34</v>
      </c>
      <c r="B41" s="18">
        <v>48508.44</v>
      </c>
      <c r="C41" s="18">
        <f t="shared" si="0"/>
        <v>57972.436644000009</v>
      </c>
      <c r="D41" s="18">
        <f t="shared" si="1"/>
        <v>4831.036387000001</v>
      </c>
      <c r="E41" s="19">
        <f t="shared" si="2"/>
        <v>29.338277653846159</v>
      </c>
      <c r="F41" s="19">
        <f t="shared" si="3"/>
        <v>14.66913882692308</v>
      </c>
      <c r="G41" s="19">
        <f t="shared" si="4"/>
        <v>5.8676555307692322</v>
      </c>
      <c r="H41" s="20">
        <f t="shared" si="5"/>
        <v>27.871363771153849</v>
      </c>
    </row>
    <row r="42" spans="1:8" x14ac:dyDescent="0.3">
      <c r="A42" s="21">
        <f t="shared" si="6"/>
        <v>35</v>
      </c>
      <c r="B42" s="22">
        <v>48548.79</v>
      </c>
      <c r="C42" s="22">
        <f t="shared" si="0"/>
        <v>58020.658929000005</v>
      </c>
      <c r="D42" s="22">
        <f t="shared" si="1"/>
        <v>4835.0549107500001</v>
      </c>
      <c r="E42" s="23">
        <f t="shared" si="2"/>
        <v>29.362681644230772</v>
      </c>
      <c r="F42" s="23">
        <f t="shared" si="3"/>
        <v>14.681340822115386</v>
      </c>
      <c r="G42" s="23">
        <f t="shared" si="4"/>
        <v>5.8725363288461541</v>
      </c>
      <c r="H42" s="24">
        <f t="shared" si="5"/>
        <v>27.894547562019234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17</v>
      </c>
      <c r="B1" s="1" t="s">
        <v>58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32560.19</v>
      </c>
      <c r="C7" s="18">
        <f t="shared" ref="C7:C42" si="0">B7*$D$3</f>
        <v>38912.683068999999</v>
      </c>
      <c r="D7" s="18">
        <f t="shared" ref="D7:D42" si="1">B7/12*$D$3</f>
        <v>3242.7235890833331</v>
      </c>
      <c r="E7" s="19">
        <f t="shared" ref="E7:E42" si="2">C7/1976</f>
        <v>19.692653374999999</v>
      </c>
      <c r="F7" s="19">
        <f>E7/2</f>
        <v>9.8463266874999995</v>
      </c>
      <c r="G7" s="19">
        <f>E7/5</f>
        <v>3.938530675</v>
      </c>
      <c r="H7" s="20">
        <f>C7/2080</f>
        <v>18.70802070625</v>
      </c>
    </row>
    <row r="8" spans="1:8" x14ac:dyDescent="0.3">
      <c r="A8" s="8">
        <f>A7+1</f>
        <v>1</v>
      </c>
      <c r="B8" s="18">
        <v>33694.480000000003</v>
      </c>
      <c r="C8" s="18">
        <f t="shared" si="0"/>
        <v>40268.273048000003</v>
      </c>
      <c r="D8" s="18">
        <f t="shared" si="1"/>
        <v>3355.689420666667</v>
      </c>
      <c r="E8" s="19">
        <f t="shared" si="2"/>
        <v>20.378680692307693</v>
      </c>
      <c r="F8" s="19">
        <f t="shared" ref="F8:F42" si="3">E8/2</f>
        <v>10.189340346153847</v>
      </c>
      <c r="G8" s="19">
        <f t="shared" ref="G8:G42" si="4">E8/5</f>
        <v>4.0757361384615383</v>
      </c>
      <c r="H8" s="20">
        <f t="shared" ref="H8:H42" si="5">C8/2080</f>
        <v>19.359746657692309</v>
      </c>
    </row>
    <row r="9" spans="1:8" x14ac:dyDescent="0.3">
      <c r="A9" s="8">
        <f t="shared" ref="A9:A42" si="6">A8+1</f>
        <v>2</v>
      </c>
      <c r="B9" s="18">
        <v>34781.47</v>
      </c>
      <c r="C9" s="18">
        <f t="shared" si="0"/>
        <v>41567.334797000003</v>
      </c>
      <c r="D9" s="18">
        <f t="shared" si="1"/>
        <v>3463.9445664166669</v>
      </c>
      <c r="E9" s="19">
        <f t="shared" si="2"/>
        <v>21.036100605769231</v>
      </c>
      <c r="F9" s="19">
        <f t="shared" si="3"/>
        <v>10.518050302884616</v>
      </c>
      <c r="G9" s="19">
        <f t="shared" si="4"/>
        <v>4.2072201211538465</v>
      </c>
      <c r="H9" s="20">
        <f t="shared" si="5"/>
        <v>19.984295575480772</v>
      </c>
    </row>
    <row r="10" spans="1:8" x14ac:dyDescent="0.3">
      <c r="A10" s="8">
        <f t="shared" si="6"/>
        <v>3</v>
      </c>
      <c r="B10" s="18">
        <v>35820.36</v>
      </c>
      <c r="C10" s="18">
        <f t="shared" si="0"/>
        <v>42808.912236000004</v>
      </c>
      <c r="D10" s="18">
        <f t="shared" si="1"/>
        <v>3567.4093530000005</v>
      </c>
      <c r="E10" s="19">
        <f t="shared" si="2"/>
        <v>21.664429269230769</v>
      </c>
      <c r="F10" s="19">
        <f t="shared" si="3"/>
        <v>10.832214634615385</v>
      </c>
      <c r="G10" s="19">
        <f t="shared" si="4"/>
        <v>4.3328858538461539</v>
      </c>
      <c r="H10" s="20">
        <f t="shared" si="5"/>
        <v>20.581207805769232</v>
      </c>
    </row>
    <row r="11" spans="1:8" x14ac:dyDescent="0.3">
      <c r="A11" s="8">
        <f t="shared" si="6"/>
        <v>4</v>
      </c>
      <c r="B11" s="18">
        <v>36811.03</v>
      </c>
      <c r="C11" s="18">
        <f t="shared" si="0"/>
        <v>43992.861953</v>
      </c>
      <c r="D11" s="18">
        <f t="shared" si="1"/>
        <v>3666.0718294166663</v>
      </c>
      <c r="E11" s="19">
        <f t="shared" si="2"/>
        <v>22.263594105769229</v>
      </c>
      <c r="F11" s="19">
        <f t="shared" si="3"/>
        <v>11.131797052884615</v>
      </c>
      <c r="G11" s="19">
        <f t="shared" si="4"/>
        <v>4.4527188211538462</v>
      </c>
      <c r="H11" s="20">
        <f t="shared" si="5"/>
        <v>21.15041440048077</v>
      </c>
    </row>
    <row r="12" spans="1:8" x14ac:dyDescent="0.3">
      <c r="A12" s="8">
        <f t="shared" si="6"/>
        <v>5</v>
      </c>
      <c r="B12" s="18">
        <v>37753.370000000003</v>
      </c>
      <c r="C12" s="18">
        <f t="shared" si="0"/>
        <v>45119.052487000008</v>
      </c>
      <c r="D12" s="18">
        <f t="shared" si="1"/>
        <v>3759.9210405833337</v>
      </c>
      <c r="E12" s="19">
        <f t="shared" si="2"/>
        <v>22.833528586538467</v>
      </c>
      <c r="F12" s="19">
        <f t="shared" si="3"/>
        <v>11.416764293269233</v>
      </c>
      <c r="G12" s="19">
        <f t="shared" si="4"/>
        <v>4.566705717307693</v>
      </c>
      <c r="H12" s="20">
        <f t="shared" si="5"/>
        <v>21.691852157211542</v>
      </c>
    </row>
    <row r="13" spans="1:8" x14ac:dyDescent="0.3">
      <c r="A13" s="8">
        <f t="shared" si="6"/>
        <v>6</v>
      </c>
      <c r="B13" s="18">
        <v>38648.07</v>
      </c>
      <c r="C13" s="18">
        <f t="shared" si="0"/>
        <v>46188.308456999999</v>
      </c>
      <c r="D13" s="18">
        <f t="shared" si="1"/>
        <v>3849.0257047500004</v>
      </c>
      <c r="E13" s="19">
        <f t="shared" si="2"/>
        <v>23.374650028846155</v>
      </c>
      <c r="F13" s="19">
        <f t="shared" si="3"/>
        <v>11.687325014423077</v>
      </c>
      <c r="G13" s="19">
        <f t="shared" si="4"/>
        <v>4.6749300057692311</v>
      </c>
      <c r="H13" s="20">
        <f t="shared" si="5"/>
        <v>22.205917527403845</v>
      </c>
    </row>
    <row r="14" spans="1:8" x14ac:dyDescent="0.3">
      <c r="A14" s="8">
        <f t="shared" si="6"/>
        <v>7</v>
      </c>
      <c r="B14" s="18">
        <v>39495.82</v>
      </c>
      <c r="C14" s="18">
        <f t="shared" si="0"/>
        <v>47201.454482000001</v>
      </c>
      <c r="D14" s="18">
        <f t="shared" si="1"/>
        <v>3933.4545401666664</v>
      </c>
      <c r="E14" s="19">
        <f t="shared" si="2"/>
        <v>23.88737575</v>
      </c>
      <c r="F14" s="19">
        <f t="shared" si="3"/>
        <v>11.943687875</v>
      </c>
      <c r="G14" s="19">
        <f t="shared" si="4"/>
        <v>4.7774751499999999</v>
      </c>
      <c r="H14" s="20">
        <f t="shared" si="5"/>
        <v>22.6930069625</v>
      </c>
    </row>
    <row r="15" spans="1:8" x14ac:dyDescent="0.3">
      <c r="A15" s="8">
        <f t="shared" si="6"/>
        <v>8</v>
      </c>
      <c r="B15" s="18">
        <v>40297.800000000003</v>
      </c>
      <c r="C15" s="18">
        <f t="shared" si="0"/>
        <v>48159.900780000004</v>
      </c>
      <c r="D15" s="18">
        <f t="shared" si="1"/>
        <v>4013.3250650000004</v>
      </c>
      <c r="E15" s="19">
        <f t="shared" si="2"/>
        <v>24.372419423076924</v>
      </c>
      <c r="F15" s="19">
        <f t="shared" si="3"/>
        <v>12.186209711538462</v>
      </c>
      <c r="G15" s="19">
        <f t="shared" si="4"/>
        <v>4.8744838846153851</v>
      </c>
      <c r="H15" s="20">
        <f t="shared" si="5"/>
        <v>23.15379845192308</v>
      </c>
    </row>
    <row r="16" spans="1:8" x14ac:dyDescent="0.3">
      <c r="A16" s="8">
        <f t="shared" si="6"/>
        <v>9</v>
      </c>
      <c r="B16" s="18">
        <v>41054.910000000003</v>
      </c>
      <c r="C16" s="18">
        <f t="shared" si="0"/>
        <v>49064.722941000007</v>
      </c>
      <c r="D16" s="18">
        <f t="shared" si="1"/>
        <v>4088.7269117500005</v>
      </c>
      <c r="E16" s="19">
        <f t="shared" si="2"/>
        <v>24.830325375000005</v>
      </c>
      <c r="F16" s="19">
        <f t="shared" si="3"/>
        <v>12.415162687500002</v>
      </c>
      <c r="G16" s="19">
        <f t="shared" si="4"/>
        <v>4.9660650750000013</v>
      </c>
      <c r="H16" s="20">
        <f t="shared" si="5"/>
        <v>23.588809106250004</v>
      </c>
    </row>
    <row r="17" spans="1:8" x14ac:dyDescent="0.3">
      <c r="A17" s="8">
        <f t="shared" si="6"/>
        <v>10</v>
      </c>
      <c r="B17" s="18">
        <v>41769.019999999997</v>
      </c>
      <c r="C17" s="18">
        <f t="shared" si="0"/>
        <v>49918.155802000001</v>
      </c>
      <c r="D17" s="18">
        <f t="shared" si="1"/>
        <v>4159.8463168333337</v>
      </c>
      <c r="E17" s="19">
        <f t="shared" si="2"/>
        <v>25.262224596153846</v>
      </c>
      <c r="F17" s="19">
        <f t="shared" si="3"/>
        <v>12.631112298076923</v>
      </c>
      <c r="G17" s="19">
        <f t="shared" si="4"/>
        <v>5.0524449192307692</v>
      </c>
      <c r="H17" s="20">
        <f t="shared" si="5"/>
        <v>23.999113366346155</v>
      </c>
    </row>
    <row r="18" spans="1:8" x14ac:dyDescent="0.3">
      <c r="A18" s="8">
        <f t="shared" si="6"/>
        <v>11</v>
      </c>
      <c r="B18" s="18">
        <v>42441.18</v>
      </c>
      <c r="C18" s="18">
        <f t="shared" si="0"/>
        <v>50721.454217999999</v>
      </c>
      <c r="D18" s="18">
        <f t="shared" si="1"/>
        <v>4226.7878515000002</v>
      </c>
      <c r="E18" s="19">
        <f t="shared" si="2"/>
        <v>25.668752134615385</v>
      </c>
      <c r="F18" s="19">
        <f t="shared" si="3"/>
        <v>12.834376067307693</v>
      </c>
      <c r="G18" s="19">
        <f t="shared" si="4"/>
        <v>5.1337504269230774</v>
      </c>
      <c r="H18" s="20">
        <f t="shared" si="5"/>
        <v>24.385314527884614</v>
      </c>
    </row>
    <row r="19" spans="1:8" x14ac:dyDescent="0.3">
      <c r="A19" s="8">
        <f t="shared" si="6"/>
        <v>12</v>
      </c>
      <c r="B19" s="18">
        <v>43073.23</v>
      </c>
      <c r="C19" s="18">
        <f t="shared" si="0"/>
        <v>51476.817173000003</v>
      </c>
      <c r="D19" s="18">
        <f t="shared" si="1"/>
        <v>4289.7347644166666</v>
      </c>
      <c r="E19" s="19">
        <f t="shared" si="2"/>
        <v>26.051020836538463</v>
      </c>
      <c r="F19" s="19">
        <f t="shared" si="3"/>
        <v>13.025510418269231</v>
      </c>
      <c r="G19" s="19">
        <f t="shared" si="4"/>
        <v>5.2102041673076922</v>
      </c>
      <c r="H19" s="20">
        <f t="shared" si="5"/>
        <v>24.748469794711539</v>
      </c>
    </row>
    <row r="20" spans="1:8" x14ac:dyDescent="0.3">
      <c r="A20" s="8">
        <f t="shared" si="6"/>
        <v>13</v>
      </c>
      <c r="B20" s="18">
        <v>43666.68</v>
      </c>
      <c r="C20" s="18">
        <f t="shared" si="0"/>
        <v>52186.049268000002</v>
      </c>
      <c r="D20" s="18">
        <f t="shared" si="1"/>
        <v>4348.8374389999999</v>
      </c>
      <c r="E20" s="19">
        <f t="shared" si="2"/>
        <v>26.409943961538463</v>
      </c>
      <c r="F20" s="19">
        <f t="shared" si="3"/>
        <v>13.204971980769232</v>
      </c>
      <c r="G20" s="19">
        <f t="shared" si="4"/>
        <v>5.2819887923076925</v>
      </c>
      <c r="H20" s="20">
        <f t="shared" si="5"/>
        <v>25.089446763461538</v>
      </c>
    </row>
    <row r="21" spans="1:8" x14ac:dyDescent="0.3">
      <c r="A21" s="8">
        <f t="shared" si="6"/>
        <v>14</v>
      </c>
      <c r="B21" s="18">
        <v>44223.51</v>
      </c>
      <c r="C21" s="18">
        <f t="shared" si="0"/>
        <v>52851.516801000005</v>
      </c>
      <c r="D21" s="18">
        <f t="shared" si="1"/>
        <v>4404.2930667500004</v>
      </c>
      <c r="E21" s="19">
        <f t="shared" si="2"/>
        <v>26.746719028846158</v>
      </c>
      <c r="F21" s="19">
        <f t="shared" si="3"/>
        <v>13.373359514423079</v>
      </c>
      <c r="G21" s="19">
        <f t="shared" si="4"/>
        <v>5.349343805769232</v>
      </c>
      <c r="H21" s="20">
        <f t="shared" si="5"/>
        <v>25.409383077403849</v>
      </c>
    </row>
    <row r="22" spans="1:8" x14ac:dyDescent="0.3">
      <c r="A22" s="8">
        <f t="shared" si="6"/>
        <v>15</v>
      </c>
      <c r="B22" s="18">
        <v>44745.33</v>
      </c>
      <c r="C22" s="18">
        <f t="shared" si="0"/>
        <v>53475.143883000004</v>
      </c>
      <c r="D22" s="18">
        <f t="shared" si="1"/>
        <v>4456.2619902500001</v>
      </c>
      <c r="E22" s="19">
        <f t="shared" si="2"/>
        <v>27.062319778846156</v>
      </c>
      <c r="F22" s="19">
        <f t="shared" si="3"/>
        <v>13.531159889423078</v>
      </c>
      <c r="G22" s="19">
        <f t="shared" si="4"/>
        <v>5.4124639557692316</v>
      </c>
      <c r="H22" s="20">
        <f t="shared" si="5"/>
        <v>25.709203789903849</v>
      </c>
    </row>
    <row r="23" spans="1:8" x14ac:dyDescent="0.3">
      <c r="A23" s="8">
        <f t="shared" si="6"/>
        <v>16</v>
      </c>
      <c r="B23" s="18">
        <v>45288.13</v>
      </c>
      <c r="C23" s="18">
        <f t="shared" si="0"/>
        <v>54123.844163000002</v>
      </c>
      <c r="D23" s="18">
        <f t="shared" si="1"/>
        <v>4510.3203469166665</v>
      </c>
      <c r="E23" s="19">
        <f t="shared" si="2"/>
        <v>27.390609394230768</v>
      </c>
      <c r="F23" s="19">
        <f t="shared" si="3"/>
        <v>13.695304697115384</v>
      </c>
      <c r="G23" s="19">
        <f t="shared" si="4"/>
        <v>5.4781218788461539</v>
      </c>
      <c r="H23" s="20">
        <f t="shared" si="5"/>
        <v>26.02107892451923</v>
      </c>
    </row>
    <row r="24" spans="1:8" x14ac:dyDescent="0.3">
      <c r="A24" s="8">
        <f t="shared" si="6"/>
        <v>17</v>
      </c>
      <c r="B24" s="18">
        <v>45796.27</v>
      </c>
      <c r="C24" s="18">
        <f t="shared" si="0"/>
        <v>54731.122276999995</v>
      </c>
      <c r="D24" s="18">
        <f t="shared" si="1"/>
        <v>4560.9268564166669</v>
      </c>
      <c r="E24" s="19">
        <f t="shared" si="2"/>
        <v>27.697936374999998</v>
      </c>
      <c r="F24" s="19">
        <f t="shared" si="3"/>
        <v>13.848968187499999</v>
      </c>
      <c r="G24" s="19">
        <f t="shared" si="4"/>
        <v>5.5395872749999997</v>
      </c>
      <c r="H24" s="20">
        <f t="shared" si="5"/>
        <v>26.313039556249997</v>
      </c>
    </row>
    <row r="25" spans="1:8" x14ac:dyDescent="0.3">
      <c r="A25" s="8">
        <f t="shared" si="6"/>
        <v>18</v>
      </c>
      <c r="B25" s="18">
        <v>46271.85</v>
      </c>
      <c r="C25" s="18">
        <f t="shared" si="0"/>
        <v>55299.487934999997</v>
      </c>
      <c r="D25" s="18">
        <f t="shared" si="1"/>
        <v>4608.2906612500001</v>
      </c>
      <c r="E25" s="19">
        <f t="shared" si="2"/>
        <v>27.985570817307693</v>
      </c>
      <c r="F25" s="19">
        <f t="shared" si="3"/>
        <v>13.992785408653846</v>
      </c>
      <c r="G25" s="19">
        <f t="shared" si="4"/>
        <v>5.5971141634615389</v>
      </c>
      <c r="H25" s="20">
        <f t="shared" si="5"/>
        <v>26.586292276442308</v>
      </c>
    </row>
    <row r="26" spans="1:8" x14ac:dyDescent="0.3">
      <c r="A26" s="8">
        <f t="shared" si="6"/>
        <v>19</v>
      </c>
      <c r="B26" s="18">
        <v>46716.36</v>
      </c>
      <c r="C26" s="18">
        <f t="shared" si="0"/>
        <v>55830.721836000004</v>
      </c>
      <c r="D26" s="18">
        <f t="shared" si="1"/>
        <v>4652.5601530000004</v>
      </c>
      <c r="E26" s="19">
        <f t="shared" si="2"/>
        <v>28.254413884615388</v>
      </c>
      <c r="F26" s="19">
        <f t="shared" si="3"/>
        <v>14.127206942307694</v>
      </c>
      <c r="G26" s="19">
        <f t="shared" si="4"/>
        <v>5.6508827769230781</v>
      </c>
      <c r="H26" s="20">
        <f t="shared" si="5"/>
        <v>26.841693190384618</v>
      </c>
    </row>
    <row r="27" spans="1:8" x14ac:dyDescent="0.3">
      <c r="A27" s="8">
        <f t="shared" si="6"/>
        <v>20</v>
      </c>
      <c r="B27" s="18">
        <v>47131.66</v>
      </c>
      <c r="C27" s="18">
        <f t="shared" si="0"/>
        <v>56327.046866000004</v>
      </c>
      <c r="D27" s="18">
        <f t="shared" si="1"/>
        <v>4693.9205721666676</v>
      </c>
      <c r="E27" s="19">
        <f t="shared" si="2"/>
        <v>28.505590519230772</v>
      </c>
      <c r="F27" s="19">
        <f t="shared" si="3"/>
        <v>14.252795259615386</v>
      </c>
      <c r="G27" s="19">
        <f t="shared" si="4"/>
        <v>5.701118103846154</v>
      </c>
      <c r="H27" s="20">
        <f t="shared" si="5"/>
        <v>27.080310993269233</v>
      </c>
    </row>
    <row r="28" spans="1:8" x14ac:dyDescent="0.3">
      <c r="A28" s="8">
        <f t="shared" si="6"/>
        <v>21</v>
      </c>
      <c r="B28" s="18">
        <v>47519.26</v>
      </c>
      <c r="C28" s="18">
        <f t="shared" si="0"/>
        <v>56790.267626000008</v>
      </c>
      <c r="D28" s="18">
        <f t="shared" si="1"/>
        <v>4732.522302166667</v>
      </c>
      <c r="E28" s="19">
        <f t="shared" si="2"/>
        <v>28.740013980769234</v>
      </c>
      <c r="F28" s="19">
        <f t="shared" si="3"/>
        <v>14.370006990384617</v>
      </c>
      <c r="G28" s="19">
        <f t="shared" si="4"/>
        <v>5.7480027961538465</v>
      </c>
      <c r="H28" s="20">
        <f t="shared" si="5"/>
        <v>27.303013281730774</v>
      </c>
    </row>
    <row r="29" spans="1:8" x14ac:dyDescent="0.3">
      <c r="A29" s="8">
        <f t="shared" si="6"/>
        <v>22</v>
      </c>
      <c r="B29" s="18">
        <v>47880.89</v>
      </c>
      <c r="C29" s="18">
        <f t="shared" si="0"/>
        <v>57222.451638999999</v>
      </c>
      <c r="D29" s="18">
        <f t="shared" si="1"/>
        <v>4768.5376365833336</v>
      </c>
      <c r="E29" s="19">
        <f t="shared" si="2"/>
        <v>28.958730586538461</v>
      </c>
      <c r="F29" s="19">
        <f t="shared" si="3"/>
        <v>14.479365293269231</v>
      </c>
      <c r="G29" s="19">
        <f t="shared" si="4"/>
        <v>5.7917461173076923</v>
      </c>
      <c r="H29" s="20">
        <f t="shared" si="5"/>
        <v>27.510794057211537</v>
      </c>
    </row>
    <row r="30" spans="1:8" x14ac:dyDescent="0.3">
      <c r="A30" s="8">
        <f t="shared" si="6"/>
        <v>23</v>
      </c>
      <c r="B30" s="18">
        <v>48804.2</v>
      </c>
      <c r="C30" s="18">
        <f t="shared" si="0"/>
        <v>58325.899420000002</v>
      </c>
      <c r="D30" s="18">
        <f t="shared" si="1"/>
        <v>4860.4916183333335</v>
      </c>
      <c r="E30" s="19">
        <f t="shared" si="2"/>
        <v>29.517155576923077</v>
      </c>
      <c r="F30" s="19">
        <f t="shared" si="3"/>
        <v>14.758577788461539</v>
      </c>
      <c r="G30" s="19">
        <f t="shared" si="4"/>
        <v>5.9034311153846151</v>
      </c>
      <c r="H30" s="20">
        <f t="shared" si="5"/>
        <v>28.041297798076926</v>
      </c>
    </row>
    <row r="31" spans="1:8" x14ac:dyDescent="0.3">
      <c r="A31" s="8">
        <f t="shared" si="6"/>
        <v>24</v>
      </c>
      <c r="B31" s="18">
        <v>50416.34</v>
      </c>
      <c r="C31" s="18">
        <f t="shared" si="0"/>
        <v>60252.567933999999</v>
      </c>
      <c r="D31" s="18">
        <f t="shared" si="1"/>
        <v>5021.0473278333338</v>
      </c>
      <c r="E31" s="19">
        <f t="shared" si="2"/>
        <v>30.49219025</v>
      </c>
      <c r="F31" s="19">
        <f t="shared" si="3"/>
        <v>15.246095125</v>
      </c>
      <c r="G31" s="19">
        <f t="shared" si="4"/>
        <v>6.0984380500000004</v>
      </c>
      <c r="H31" s="20">
        <f t="shared" si="5"/>
        <v>28.967580737500001</v>
      </c>
    </row>
    <row r="32" spans="1:8" x14ac:dyDescent="0.3">
      <c r="A32" s="8">
        <f t="shared" si="6"/>
        <v>25</v>
      </c>
      <c r="B32" s="18">
        <v>50519.29</v>
      </c>
      <c r="C32" s="18">
        <f t="shared" si="0"/>
        <v>60375.603479000005</v>
      </c>
      <c r="D32" s="18">
        <f t="shared" si="1"/>
        <v>5031.3002899166668</v>
      </c>
      <c r="E32" s="19">
        <f t="shared" si="2"/>
        <v>30.55445520192308</v>
      </c>
      <c r="F32" s="19">
        <f t="shared" si="3"/>
        <v>15.27722760096154</v>
      </c>
      <c r="G32" s="19">
        <f t="shared" si="4"/>
        <v>6.1108910403846162</v>
      </c>
      <c r="H32" s="20">
        <f t="shared" si="5"/>
        <v>29.026732441826926</v>
      </c>
    </row>
    <row r="33" spans="1:8" x14ac:dyDescent="0.3">
      <c r="A33" s="8">
        <f t="shared" si="6"/>
        <v>26</v>
      </c>
      <c r="B33" s="18">
        <v>50604.07</v>
      </c>
      <c r="C33" s="18">
        <f t="shared" si="0"/>
        <v>60476.924057000004</v>
      </c>
      <c r="D33" s="18">
        <f t="shared" si="1"/>
        <v>5039.743671416667</v>
      </c>
      <c r="E33" s="19">
        <f t="shared" si="2"/>
        <v>30.605730798076927</v>
      </c>
      <c r="F33" s="19">
        <f t="shared" si="3"/>
        <v>15.302865399038463</v>
      </c>
      <c r="G33" s="19">
        <f t="shared" si="4"/>
        <v>6.1211461596153853</v>
      </c>
      <c r="H33" s="20">
        <f t="shared" si="5"/>
        <v>29.075444258173079</v>
      </c>
    </row>
    <row r="34" spans="1:8" x14ac:dyDescent="0.3">
      <c r="A34" s="8">
        <f t="shared" si="6"/>
        <v>27</v>
      </c>
      <c r="B34" s="18">
        <v>50694.17</v>
      </c>
      <c r="C34" s="18">
        <f t="shared" si="0"/>
        <v>60584.602567000002</v>
      </c>
      <c r="D34" s="18">
        <f t="shared" si="1"/>
        <v>5048.7168805833335</v>
      </c>
      <c r="E34" s="19">
        <f t="shared" si="2"/>
        <v>30.660223971153847</v>
      </c>
      <c r="F34" s="19">
        <f t="shared" si="3"/>
        <v>15.330111985576924</v>
      </c>
      <c r="G34" s="19">
        <f t="shared" si="4"/>
        <v>6.1320447942307696</v>
      </c>
      <c r="H34" s="20">
        <f t="shared" si="5"/>
        <v>29.127212772596156</v>
      </c>
    </row>
    <row r="35" spans="1:8" x14ac:dyDescent="0.3">
      <c r="A35" s="8">
        <f t="shared" si="6"/>
        <v>28</v>
      </c>
      <c r="B35" s="18">
        <v>50766.95</v>
      </c>
      <c r="C35" s="18">
        <f t="shared" si="0"/>
        <v>60671.581944999998</v>
      </c>
      <c r="D35" s="18">
        <f t="shared" si="1"/>
        <v>5055.9651620833329</v>
      </c>
      <c r="E35" s="19">
        <f t="shared" si="2"/>
        <v>30.704241874999997</v>
      </c>
      <c r="F35" s="19">
        <f t="shared" si="3"/>
        <v>15.352120937499999</v>
      </c>
      <c r="G35" s="19">
        <f t="shared" si="4"/>
        <v>6.1408483749999991</v>
      </c>
      <c r="H35" s="20">
        <f t="shared" si="5"/>
        <v>29.16902978125</v>
      </c>
    </row>
    <row r="36" spans="1:8" x14ac:dyDescent="0.3">
      <c r="A36" s="8">
        <f t="shared" si="6"/>
        <v>29</v>
      </c>
      <c r="B36" s="18">
        <v>50834.35</v>
      </c>
      <c r="C36" s="18">
        <f t="shared" si="0"/>
        <v>60752.131685</v>
      </c>
      <c r="D36" s="18">
        <f t="shared" si="1"/>
        <v>5062.6776404166667</v>
      </c>
      <c r="E36" s="19">
        <f t="shared" si="2"/>
        <v>30.74500591346154</v>
      </c>
      <c r="F36" s="19">
        <f t="shared" si="3"/>
        <v>15.37250295673077</v>
      </c>
      <c r="G36" s="19">
        <f t="shared" si="4"/>
        <v>6.1490011826923077</v>
      </c>
      <c r="H36" s="20">
        <f t="shared" si="5"/>
        <v>29.207755617788461</v>
      </c>
    </row>
    <row r="37" spans="1:8" x14ac:dyDescent="0.3">
      <c r="A37" s="8">
        <f t="shared" si="6"/>
        <v>30</v>
      </c>
      <c r="B37" s="18">
        <v>50896.83</v>
      </c>
      <c r="C37" s="18">
        <f t="shared" si="0"/>
        <v>60826.801533000005</v>
      </c>
      <c r="D37" s="18">
        <f t="shared" si="1"/>
        <v>5068.9001277500001</v>
      </c>
      <c r="E37" s="19">
        <f t="shared" si="2"/>
        <v>30.782794298076926</v>
      </c>
      <c r="F37" s="19">
        <f t="shared" si="3"/>
        <v>15.391397149038463</v>
      </c>
      <c r="G37" s="19">
        <f t="shared" si="4"/>
        <v>6.1565588596153855</v>
      </c>
      <c r="H37" s="20">
        <f t="shared" si="5"/>
        <v>29.243654583173079</v>
      </c>
    </row>
    <row r="38" spans="1:8" x14ac:dyDescent="0.3">
      <c r="A38" s="8">
        <f t="shared" si="6"/>
        <v>31</v>
      </c>
      <c r="B38" s="18">
        <v>50954.65</v>
      </c>
      <c r="C38" s="18">
        <f t="shared" si="0"/>
        <v>60895.902215000002</v>
      </c>
      <c r="D38" s="18">
        <f t="shared" si="1"/>
        <v>5074.6585179166677</v>
      </c>
      <c r="E38" s="19">
        <f t="shared" si="2"/>
        <v>30.817764278846155</v>
      </c>
      <c r="F38" s="19">
        <f t="shared" si="3"/>
        <v>15.408882139423078</v>
      </c>
      <c r="G38" s="19">
        <f t="shared" si="4"/>
        <v>6.1635528557692307</v>
      </c>
      <c r="H38" s="20">
        <f t="shared" si="5"/>
        <v>29.276876064903846</v>
      </c>
    </row>
    <row r="39" spans="1:8" x14ac:dyDescent="0.3">
      <c r="A39" s="8">
        <f t="shared" si="6"/>
        <v>32</v>
      </c>
      <c r="B39" s="18">
        <v>51008.21</v>
      </c>
      <c r="C39" s="18">
        <f t="shared" si="0"/>
        <v>60959.911770999999</v>
      </c>
      <c r="D39" s="18">
        <f t="shared" si="1"/>
        <v>5079.9926475833336</v>
      </c>
      <c r="E39" s="19">
        <f t="shared" si="2"/>
        <v>30.850157778846153</v>
      </c>
      <c r="F39" s="19">
        <f t="shared" si="3"/>
        <v>15.425078889423077</v>
      </c>
      <c r="G39" s="19">
        <f t="shared" si="4"/>
        <v>6.1700315557692305</v>
      </c>
      <c r="H39" s="20">
        <f t="shared" si="5"/>
        <v>29.307649889903846</v>
      </c>
    </row>
    <row r="40" spans="1:8" x14ac:dyDescent="0.3">
      <c r="A40" s="8">
        <f t="shared" si="6"/>
        <v>33</v>
      </c>
      <c r="B40" s="18">
        <v>51057.79</v>
      </c>
      <c r="C40" s="18">
        <f t="shared" si="0"/>
        <v>61019.164829000001</v>
      </c>
      <c r="D40" s="18">
        <f t="shared" si="1"/>
        <v>5084.9304024166668</v>
      </c>
      <c r="E40" s="19">
        <f t="shared" si="2"/>
        <v>30.880144144230769</v>
      </c>
      <c r="F40" s="19">
        <f t="shared" si="3"/>
        <v>15.440072072115385</v>
      </c>
      <c r="G40" s="19">
        <f t="shared" si="4"/>
        <v>6.176028828846154</v>
      </c>
      <c r="H40" s="20">
        <f t="shared" si="5"/>
        <v>29.33613693701923</v>
      </c>
    </row>
    <row r="41" spans="1:8" x14ac:dyDescent="0.3">
      <c r="A41" s="8">
        <f t="shared" si="6"/>
        <v>34</v>
      </c>
      <c r="B41" s="18">
        <v>51103.73</v>
      </c>
      <c r="C41" s="18">
        <f t="shared" si="0"/>
        <v>61074.067723000007</v>
      </c>
      <c r="D41" s="18">
        <f t="shared" si="1"/>
        <v>5089.5056435833339</v>
      </c>
      <c r="E41" s="19">
        <f t="shared" si="2"/>
        <v>30.907929009615387</v>
      </c>
      <c r="F41" s="19">
        <f t="shared" si="3"/>
        <v>15.453964504807693</v>
      </c>
      <c r="G41" s="19">
        <f t="shared" si="4"/>
        <v>6.1815858019230774</v>
      </c>
      <c r="H41" s="20">
        <f t="shared" si="5"/>
        <v>29.362532559134618</v>
      </c>
    </row>
    <row r="42" spans="1:8" x14ac:dyDescent="0.3">
      <c r="A42" s="21">
        <f t="shared" si="6"/>
        <v>35</v>
      </c>
      <c r="B42" s="22">
        <v>51146.23</v>
      </c>
      <c r="C42" s="22">
        <f t="shared" si="0"/>
        <v>61124.859473000004</v>
      </c>
      <c r="D42" s="22">
        <f t="shared" si="1"/>
        <v>5093.7382894166676</v>
      </c>
      <c r="E42" s="23">
        <f t="shared" si="2"/>
        <v>30.933633336538463</v>
      </c>
      <c r="F42" s="23">
        <f t="shared" si="3"/>
        <v>15.466816668269232</v>
      </c>
      <c r="G42" s="23">
        <f t="shared" si="4"/>
        <v>6.1867266673076928</v>
      </c>
      <c r="H42" s="24">
        <f t="shared" si="5"/>
        <v>29.386951669711539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66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64</v>
      </c>
      <c r="B1" s="1" t="s">
        <v>65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32560.19</v>
      </c>
      <c r="C7" s="18">
        <f t="shared" ref="C7:C42" si="0">B7*$D$3</f>
        <v>38912.683068999999</v>
      </c>
      <c r="D7" s="18">
        <f t="shared" ref="D7:D42" si="1">B7/12*$D$3</f>
        <v>3242.7235890833331</v>
      </c>
      <c r="E7" s="19">
        <f t="shared" ref="E7:E42" si="2">C7/1976</f>
        <v>19.692653374999999</v>
      </c>
      <c r="F7" s="19">
        <f>E7/2</f>
        <v>9.8463266874999995</v>
      </c>
      <c r="G7" s="19">
        <f>E7/5</f>
        <v>3.938530675</v>
      </c>
      <c r="H7" s="20">
        <f>C7/2080</f>
        <v>18.70802070625</v>
      </c>
    </row>
    <row r="8" spans="1:8" x14ac:dyDescent="0.3">
      <c r="A8" s="8">
        <f>A7+1</f>
        <v>1</v>
      </c>
      <c r="B8" s="18">
        <v>33694.480000000003</v>
      </c>
      <c r="C8" s="18">
        <f t="shared" si="0"/>
        <v>40268.273048000003</v>
      </c>
      <c r="D8" s="18">
        <f t="shared" si="1"/>
        <v>3355.689420666667</v>
      </c>
      <c r="E8" s="19">
        <f t="shared" si="2"/>
        <v>20.378680692307693</v>
      </c>
      <c r="F8" s="19">
        <f t="shared" ref="F8:F42" si="3">E8/2</f>
        <v>10.189340346153847</v>
      </c>
      <c r="G8" s="19">
        <f t="shared" ref="G8:G42" si="4">E8/5</f>
        <v>4.0757361384615383</v>
      </c>
      <c r="H8" s="20">
        <f t="shared" ref="H8:H42" si="5">C8/2080</f>
        <v>19.359746657692309</v>
      </c>
    </row>
    <row r="9" spans="1:8" x14ac:dyDescent="0.3">
      <c r="A9" s="8">
        <f t="shared" ref="A9:A42" si="6">A8+1</f>
        <v>2</v>
      </c>
      <c r="B9" s="18">
        <v>34781.47</v>
      </c>
      <c r="C9" s="18">
        <f t="shared" si="0"/>
        <v>41567.334797000003</v>
      </c>
      <c r="D9" s="18">
        <f t="shared" si="1"/>
        <v>3463.9445664166669</v>
      </c>
      <c r="E9" s="19">
        <f t="shared" si="2"/>
        <v>21.036100605769231</v>
      </c>
      <c r="F9" s="19">
        <f t="shared" si="3"/>
        <v>10.518050302884616</v>
      </c>
      <c r="G9" s="19">
        <f t="shared" si="4"/>
        <v>4.2072201211538465</v>
      </c>
      <c r="H9" s="20">
        <f t="shared" si="5"/>
        <v>19.984295575480772</v>
      </c>
    </row>
    <row r="10" spans="1:8" x14ac:dyDescent="0.3">
      <c r="A10" s="8">
        <f t="shared" si="6"/>
        <v>3</v>
      </c>
      <c r="B10" s="18">
        <v>35820.36</v>
      </c>
      <c r="C10" s="18">
        <f t="shared" si="0"/>
        <v>42808.912236000004</v>
      </c>
      <c r="D10" s="18">
        <f t="shared" si="1"/>
        <v>3567.4093530000005</v>
      </c>
      <c r="E10" s="19">
        <f t="shared" si="2"/>
        <v>21.664429269230769</v>
      </c>
      <c r="F10" s="19">
        <f t="shared" si="3"/>
        <v>10.832214634615385</v>
      </c>
      <c r="G10" s="19">
        <f t="shared" si="4"/>
        <v>4.3328858538461539</v>
      </c>
      <c r="H10" s="20">
        <f t="shared" si="5"/>
        <v>20.581207805769232</v>
      </c>
    </row>
    <row r="11" spans="1:8" x14ac:dyDescent="0.3">
      <c r="A11" s="8">
        <f t="shared" si="6"/>
        <v>4</v>
      </c>
      <c r="B11" s="18">
        <v>36811.03</v>
      </c>
      <c r="C11" s="18">
        <f t="shared" si="0"/>
        <v>43992.861953</v>
      </c>
      <c r="D11" s="18">
        <f t="shared" si="1"/>
        <v>3666.0718294166663</v>
      </c>
      <c r="E11" s="19">
        <f t="shared" si="2"/>
        <v>22.263594105769229</v>
      </c>
      <c r="F11" s="19">
        <f t="shared" si="3"/>
        <v>11.131797052884615</v>
      </c>
      <c r="G11" s="19">
        <f t="shared" si="4"/>
        <v>4.4527188211538462</v>
      </c>
      <c r="H11" s="20">
        <f t="shared" si="5"/>
        <v>21.15041440048077</v>
      </c>
    </row>
    <row r="12" spans="1:8" x14ac:dyDescent="0.3">
      <c r="A12" s="8">
        <f t="shared" si="6"/>
        <v>5</v>
      </c>
      <c r="B12" s="18">
        <v>37753.370000000003</v>
      </c>
      <c r="C12" s="18">
        <f t="shared" si="0"/>
        <v>45119.052487000008</v>
      </c>
      <c r="D12" s="18">
        <f t="shared" si="1"/>
        <v>3759.9210405833337</v>
      </c>
      <c r="E12" s="19">
        <f t="shared" si="2"/>
        <v>22.833528586538467</v>
      </c>
      <c r="F12" s="19">
        <f t="shared" si="3"/>
        <v>11.416764293269233</v>
      </c>
      <c r="G12" s="19">
        <f t="shared" si="4"/>
        <v>4.566705717307693</v>
      </c>
      <c r="H12" s="20">
        <f t="shared" si="5"/>
        <v>21.691852157211542</v>
      </c>
    </row>
    <row r="13" spans="1:8" x14ac:dyDescent="0.3">
      <c r="A13" s="8">
        <f t="shared" si="6"/>
        <v>6</v>
      </c>
      <c r="B13" s="18">
        <v>38648.07</v>
      </c>
      <c r="C13" s="18">
        <f t="shared" si="0"/>
        <v>46188.308456999999</v>
      </c>
      <c r="D13" s="18">
        <f t="shared" si="1"/>
        <v>3849.0257047500004</v>
      </c>
      <c r="E13" s="19">
        <f t="shared" si="2"/>
        <v>23.374650028846155</v>
      </c>
      <c r="F13" s="19">
        <f t="shared" si="3"/>
        <v>11.687325014423077</v>
      </c>
      <c r="G13" s="19">
        <f t="shared" si="4"/>
        <v>4.6749300057692311</v>
      </c>
      <c r="H13" s="20">
        <f t="shared" si="5"/>
        <v>22.205917527403845</v>
      </c>
    </row>
    <row r="14" spans="1:8" x14ac:dyDescent="0.3">
      <c r="A14" s="8">
        <f t="shared" si="6"/>
        <v>7</v>
      </c>
      <c r="B14" s="18">
        <v>39495.82</v>
      </c>
      <c r="C14" s="18">
        <f t="shared" si="0"/>
        <v>47201.454482000001</v>
      </c>
      <c r="D14" s="18">
        <f t="shared" si="1"/>
        <v>3933.4545401666664</v>
      </c>
      <c r="E14" s="19">
        <f t="shared" si="2"/>
        <v>23.88737575</v>
      </c>
      <c r="F14" s="19">
        <f t="shared" si="3"/>
        <v>11.943687875</v>
      </c>
      <c r="G14" s="19">
        <f t="shared" si="4"/>
        <v>4.7774751499999999</v>
      </c>
      <c r="H14" s="20">
        <f t="shared" si="5"/>
        <v>22.6930069625</v>
      </c>
    </row>
    <row r="15" spans="1:8" x14ac:dyDescent="0.3">
      <c r="A15" s="8">
        <f t="shared" si="6"/>
        <v>8</v>
      </c>
      <c r="B15" s="18">
        <v>40297.800000000003</v>
      </c>
      <c r="C15" s="18">
        <f t="shared" si="0"/>
        <v>48159.900780000004</v>
      </c>
      <c r="D15" s="18">
        <f t="shared" si="1"/>
        <v>4013.3250650000004</v>
      </c>
      <c r="E15" s="19">
        <f t="shared" si="2"/>
        <v>24.372419423076924</v>
      </c>
      <c r="F15" s="19">
        <f t="shared" si="3"/>
        <v>12.186209711538462</v>
      </c>
      <c r="G15" s="19">
        <f t="shared" si="4"/>
        <v>4.8744838846153851</v>
      </c>
      <c r="H15" s="20">
        <f t="shared" si="5"/>
        <v>23.15379845192308</v>
      </c>
    </row>
    <row r="16" spans="1:8" x14ac:dyDescent="0.3">
      <c r="A16" s="8">
        <f t="shared" si="6"/>
        <v>9</v>
      </c>
      <c r="B16" s="18">
        <v>41054.910000000003</v>
      </c>
      <c r="C16" s="18">
        <f t="shared" si="0"/>
        <v>49064.722941000007</v>
      </c>
      <c r="D16" s="18">
        <f t="shared" si="1"/>
        <v>4088.7269117500005</v>
      </c>
      <c r="E16" s="19">
        <f t="shared" si="2"/>
        <v>24.830325375000005</v>
      </c>
      <c r="F16" s="19">
        <f t="shared" si="3"/>
        <v>12.415162687500002</v>
      </c>
      <c r="G16" s="19">
        <f t="shared" si="4"/>
        <v>4.9660650750000013</v>
      </c>
      <c r="H16" s="20">
        <f t="shared" si="5"/>
        <v>23.588809106250004</v>
      </c>
    </row>
    <row r="17" spans="1:8" x14ac:dyDescent="0.3">
      <c r="A17" s="8">
        <f t="shared" si="6"/>
        <v>10</v>
      </c>
      <c r="B17" s="18">
        <v>41769.019999999997</v>
      </c>
      <c r="C17" s="18">
        <f t="shared" si="0"/>
        <v>49918.155802000001</v>
      </c>
      <c r="D17" s="18">
        <f t="shared" si="1"/>
        <v>4159.8463168333337</v>
      </c>
      <c r="E17" s="19">
        <f t="shared" si="2"/>
        <v>25.262224596153846</v>
      </c>
      <c r="F17" s="19">
        <f t="shared" si="3"/>
        <v>12.631112298076923</v>
      </c>
      <c r="G17" s="19">
        <f t="shared" si="4"/>
        <v>5.0524449192307692</v>
      </c>
      <c r="H17" s="20">
        <f t="shared" si="5"/>
        <v>23.999113366346155</v>
      </c>
    </row>
    <row r="18" spans="1:8" x14ac:dyDescent="0.3">
      <c r="A18" s="8">
        <f t="shared" si="6"/>
        <v>11</v>
      </c>
      <c r="B18" s="18">
        <v>42441.18</v>
      </c>
      <c r="C18" s="18">
        <f t="shared" si="0"/>
        <v>50721.454217999999</v>
      </c>
      <c r="D18" s="18">
        <f t="shared" si="1"/>
        <v>4226.7878515000002</v>
      </c>
      <c r="E18" s="19">
        <f t="shared" si="2"/>
        <v>25.668752134615385</v>
      </c>
      <c r="F18" s="19">
        <f t="shared" si="3"/>
        <v>12.834376067307693</v>
      </c>
      <c r="G18" s="19">
        <f t="shared" si="4"/>
        <v>5.1337504269230774</v>
      </c>
      <c r="H18" s="20">
        <f t="shared" si="5"/>
        <v>24.385314527884614</v>
      </c>
    </row>
    <row r="19" spans="1:8" x14ac:dyDescent="0.3">
      <c r="A19" s="8">
        <f t="shared" si="6"/>
        <v>12</v>
      </c>
      <c r="B19" s="18">
        <v>43073.23</v>
      </c>
      <c r="C19" s="18">
        <f t="shared" si="0"/>
        <v>51476.817173000003</v>
      </c>
      <c r="D19" s="18">
        <f t="shared" si="1"/>
        <v>4289.7347644166666</v>
      </c>
      <c r="E19" s="19">
        <f t="shared" si="2"/>
        <v>26.051020836538463</v>
      </c>
      <c r="F19" s="19">
        <f t="shared" si="3"/>
        <v>13.025510418269231</v>
      </c>
      <c r="G19" s="19">
        <f t="shared" si="4"/>
        <v>5.2102041673076922</v>
      </c>
      <c r="H19" s="20">
        <f t="shared" si="5"/>
        <v>24.748469794711539</v>
      </c>
    </row>
    <row r="20" spans="1:8" x14ac:dyDescent="0.3">
      <c r="A20" s="8">
        <f t="shared" si="6"/>
        <v>13</v>
      </c>
      <c r="B20" s="18">
        <v>43666.68</v>
      </c>
      <c r="C20" s="18">
        <f t="shared" si="0"/>
        <v>52186.049268000002</v>
      </c>
      <c r="D20" s="18">
        <f t="shared" si="1"/>
        <v>4348.8374389999999</v>
      </c>
      <c r="E20" s="19">
        <f t="shared" si="2"/>
        <v>26.409943961538463</v>
      </c>
      <c r="F20" s="19">
        <f t="shared" si="3"/>
        <v>13.204971980769232</v>
      </c>
      <c r="G20" s="19">
        <f t="shared" si="4"/>
        <v>5.2819887923076925</v>
      </c>
      <c r="H20" s="20">
        <f t="shared" si="5"/>
        <v>25.089446763461538</v>
      </c>
    </row>
    <row r="21" spans="1:8" x14ac:dyDescent="0.3">
      <c r="A21" s="8">
        <f t="shared" si="6"/>
        <v>14</v>
      </c>
      <c r="B21" s="18">
        <v>44223.51</v>
      </c>
      <c r="C21" s="18">
        <f t="shared" si="0"/>
        <v>52851.516801000005</v>
      </c>
      <c r="D21" s="18">
        <f t="shared" si="1"/>
        <v>4404.2930667500004</v>
      </c>
      <c r="E21" s="19">
        <f t="shared" si="2"/>
        <v>26.746719028846158</v>
      </c>
      <c r="F21" s="19">
        <f t="shared" si="3"/>
        <v>13.373359514423079</v>
      </c>
      <c r="G21" s="19">
        <f t="shared" si="4"/>
        <v>5.349343805769232</v>
      </c>
      <c r="H21" s="20">
        <f t="shared" si="5"/>
        <v>25.409383077403849</v>
      </c>
    </row>
    <row r="22" spans="1:8" x14ac:dyDescent="0.3">
      <c r="A22" s="8">
        <f t="shared" si="6"/>
        <v>15</v>
      </c>
      <c r="B22" s="18">
        <v>44745.33</v>
      </c>
      <c r="C22" s="18">
        <f t="shared" si="0"/>
        <v>53475.143883000004</v>
      </c>
      <c r="D22" s="18">
        <f t="shared" si="1"/>
        <v>4456.2619902500001</v>
      </c>
      <c r="E22" s="19">
        <f t="shared" si="2"/>
        <v>27.062319778846156</v>
      </c>
      <c r="F22" s="19">
        <f t="shared" si="3"/>
        <v>13.531159889423078</v>
      </c>
      <c r="G22" s="19">
        <f t="shared" si="4"/>
        <v>5.4124639557692316</v>
      </c>
      <c r="H22" s="20">
        <f t="shared" si="5"/>
        <v>25.709203789903849</v>
      </c>
    </row>
    <row r="23" spans="1:8" x14ac:dyDescent="0.3">
      <c r="A23" s="8">
        <f t="shared" si="6"/>
        <v>16</v>
      </c>
      <c r="B23" s="18">
        <v>45288.13</v>
      </c>
      <c r="C23" s="18">
        <f t="shared" si="0"/>
        <v>54123.844163000002</v>
      </c>
      <c r="D23" s="18">
        <f t="shared" si="1"/>
        <v>4510.3203469166665</v>
      </c>
      <c r="E23" s="19">
        <f t="shared" si="2"/>
        <v>27.390609394230768</v>
      </c>
      <c r="F23" s="19">
        <f t="shared" si="3"/>
        <v>13.695304697115384</v>
      </c>
      <c r="G23" s="19">
        <f t="shared" si="4"/>
        <v>5.4781218788461539</v>
      </c>
      <c r="H23" s="20">
        <f t="shared" si="5"/>
        <v>26.02107892451923</v>
      </c>
    </row>
    <row r="24" spans="1:8" x14ac:dyDescent="0.3">
      <c r="A24" s="8">
        <f t="shared" si="6"/>
        <v>17</v>
      </c>
      <c r="B24" s="18">
        <v>45885.19</v>
      </c>
      <c r="C24" s="18">
        <f t="shared" si="0"/>
        <v>54837.390569000003</v>
      </c>
      <c r="D24" s="18">
        <f t="shared" si="1"/>
        <v>4569.7825474166666</v>
      </c>
      <c r="E24" s="19">
        <f t="shared" si="2"/>
        <v>27.751715875000002</v>
      </c>
      <c r="F24" s="19">
        <f t="shared" si="3"/>
        <v>13.875857937500001</v>
      </c>
      <c r="G24" s="19">
        <f t="shared" si="4"/>
        <v>5.5503431750000001</v>
      </c>
      <c r="H24" s="20">
        <f t="shared" si="5"/>
        <v>26.36413008125</v>
      </c>
    </row>
    <row r="25" spans="1:8" x14ac:dyDescent="0.3">
      <c r="A25" s="8">
        <f t="shared" si="6"/>
        <v>18</v>
      </c>
      <c r="B25" s="18">
        <v>47231.82</v>
      </c>
      <c r="C25" s="18">
        <f t="shared" si="0"/>
        <v>56446.748082000006</v>
      </c>
      <c r="D25" s="18">
        <f t="shared" si="1"/>
        <v>4703.8956735000002</v>
      </c>
      <c r="E25" s="19">
        <f t="shared" si="2"/>
        <v>28.566168057692309</v>
      </c>
      <c r="F25" s="19">
        <f t="shared" si="3"/>
        <v>14.283084028846154</v>
      </c>
      <c r="G25" s="19">
        <f t="shared" si="4"/>
        <v>5.7132336115384614</v>
      </c>
      <c r="H25" s="20">
        <f t="shared" si="5"/>
        <v>27.137859654807695</v>
      </c>
    </row>
    <row r="26" spans="1:8" x14ac:dyDescent="0.3">
      <c r="A26" s="8">
        <f t="shared" si="6"/>
        <v>19</v>
      </c>
      <c r="B26" s="18">
        <v>48172.18</v>
      </c>
      <c r="C26" s="18">
        <f t="shared" si="0"/>
        <v>57570.572318000006</v>
      </c>
      <c r="D26" s="18">
        <f t="shared" si="1"/>
        <v>4797.5476931666672</v>
      </c>
      <c r="E26" s="19">
        <f t="shared" si="2"/>
        <v>29.134905019230771</v>
      </c>
      <c r="F26" s="19">
        <f t="shared" si="3"/>
        <v>14.567452509615386</v>
      </c>
      <c r="G26" s="19">
        <f t="shared" si="4"/>
        <v>5.8269810038461545</v>
      </c>
      <c r="H26" s="20">
        <f t="shared" si="5"/>
        <v>27.678159768269232</v>
      </c>
    </row>
    <row r="27" spans="1:8" x14ac:dyDescent="0.3">
      <c r="A27" s="8">
        <f t="shared" si="6"/>
        <v>20</v>
      </c>
      <c r="B27" s="18">
        <v>48172.18</v>
      </c>
      <c r="C27" s="18">
        <f t="shared" si="0"/>
        <v>57570.572318000006</v>
      </c>
      <c r="D27" s="18">
        <f t="shared" si="1"/>
        <v>4797.5476931666672</v>
      </c>
      <c r="E27" s="19">
        <f t="shared" si="2"/>
        <v>29.134905019230771</v>
      </c>
      <c r="F27" s="19">
        <f t="shared" si="3"/>
        <v>14.567452509615386</v>
      </c>
      <c r="G27" s="19">
        <f t="shared" si="4"/>
        <v>5.8269810038461545</v>
      </c>
      <c r="H27" s="20">
        <f t="shared" si="5"/>
        <v>27.678159768269232</v>
      </c>
    </row>
    <row r="28" spans="1:8" x14ac:dyDescent="0.3">
      <c r="A28" s="8">
        <f t="shared" si="6"/>
        <v>21</v>
      </c>
      <c r="B28" s="18">
        <v>49112.54</v>
      </c>
      <c r="C28" s="18">
        <f t="shared" si="0"/>
        <v>58694.396554000006</v>
      </c>
      <c r="D28" s="18">
        <f t="shared" si="1"/>
        <v>4891.1997128333333</v>
      </c>
      <c r="E28" s="19">
        <f t="shared" si="2"/>
        <v>29.703641980769234</v>
      </c>
      <c r="F28" s="19">
        <f t="shared" si="3"/>
        <v>14.851820990384617</v>
      </c>
      <c r="G28" s="19">
        <f t="shared" si="4"/>
        <v>5.9407283961538466</v>
      </c>
      <c r="H28" s="20">
        <f t="shared" si="5"/>
        <v>28.218459881730773</v>
      </c>
    </row>
    <row r="29" spans="1:8" x14ac:dyDescent="0.3">
      <c r="A29" s="8">
        <f t="shared" si="6"/>
        <v>22</v>
      </c>
      <c r="B29" s="18">
        <v>49185.38</v>
      </c>
      <c r="C29" s="18">
        <f t="shared" si="0"/>
        <v>58781.447637999998</v>
      </c>
      <c r="D29" s="18">
        <f t="shared" si="1"/>
        <v>4898.4539698333338</v>
      </c>
      <c r="E29" s="19">
        <f t="shared" si="2"/>
        <v>29.747696173076921</v>
      </c>
      <c r="F29" s="19">
        <f t="shared" si="3"/>
        <v>14.873848086538461</v>
      </c>
      <c r="G29" s="19">
        <f t="shared" si="4"/>
        <v>5.9495392346153846</v>
      </c>
      <c r="H29" s="20">
        <f t="shared" si="5"/>
        <v>28.260311364423075</v>
      </c>
    </row>
    <row r="30" spans="1:8" x14ac:dyDescent="0.3">
      <c r="A30" s="8">
        <f t="shared" si="6"/>
        <v>23</v>
      </c>
      <c r="B30" s="18">
        <v>50809.09</v>
      </c>
      <c r="C30" s="18">
        <f t="shared" si="0"/>
        <v>60721.943459000002</v>
      </c>
      <c r="D30" s="18">
        <f t="shared" si="1"/>
        <v>5060.1619549166662</v>
      </c>
      <c r="E30" s="19">
        <f t="shared" si="2"/>
        <v>30.729728471153848</v>
      </c>
      <c r="F30" s="19">
        <f t="shared" si="3"/>
        <v>15.364864235576924</v>
      </c>
      <c r="G30" s="19">
        <f t="shared" si="4"/>
        <v>6.14594569423077</v>
      </c>
      <c r="H30" s="20">
        <f t="shared" si="5"/>
        <v>29.193242047596154</v>
      </c>
    </row>
    <row r="31" spans="1:8" x14ac:dyDescent="0.3">
      <c r="A31" s="8">
        <f t="shared" si="6"/>
        <v>24</v>
      </c>
      <c r="B31" s="18">
        <v>52421.25</v>
      </c>
      <c r="C31" s="18">
        <f t="shared" si="0"/>
        <v>62648.635875</v>
      </c>
      <c r="D31" s="18">
        <f t="shared" si="1"/>
        <v>5220.7196562500003</v>
      </c>
      <c r="E31" s="19">
        <f t="shared" si="2"/>
        <v>31.704775240384617</v>
      </c>
      <c r="F31" s="19">
        <f t="shared" si="3"/>
        <v>15.852387620192308</v>
      </c>
      <c r="G31" s="19">
        <f t="shared" si="4"/>
        <v>6.340955048076923</v>
      </c>
      <c r="H31" s="20">
        <f t="shared" si="5"/>
        <v>30.119536478365383</v>
      </c>
    </row>
    <row r="32" spans="1:8" x14ac:dyDescent="0.3">
      <c r="A32" s="8">
        <f t="shared" si="6"/>
        <v>25</v>
      </c>
      <c r="B32" s="18">
        <v>52527.79</v>
      </c>
      <c r="C32" s="18">
        <f t="shared" si="0"/>
        <v>62775.961829000007</v>
      </c>
      <c r="D32" s="18">
        <f t="shared" si="1"/>
        <v>5231.3301524166664</v>
      </c>
      <c r="E32" s="19">
        <f t="shared" si="2"/>
        <v>31.769211451923081</v>
      </c>
      <c r="F32" s="19">
        <f t="shared" si="3"/>
        <v>15.88460572596154</v>
      </c>
      <c r="G32" s="19">
        <f t="shared" si="4"/>
        <v>6.3538422903846161</v>
      </c>
      <c r="H32" s="20">
        <f t="shared" si="5"/>
        <v>30.180750879326926</v>
      </c>
    </row>
    <row r="33" spans="1:8" x14ac:dyDescent="0.3">
      <c r="A33" s="8">
        <f t="shared" si="6"/>
        <v>26</v>
      </c>
      <c r="B33" s="18">
        <v>52615.94</v>
      </c>
      <c r="C33" s="18">
        <f t="shared" si="0"/>
        <v>62881.309894000005</v>
      </c>
      <c r="D33" s="18">
        <f t="shared" si="1"/>
        <v>5240.1091578333335</v>
      </c>
      <c r="E33" s="19">
        <f t="shared" si="2"/>
        <v>31.822525250000002</v>
      </c>
      <c r="F33" s="19">
        <f t="shared" si="3"/>
        <v>15.911262625000001</v>
      </c>
      <c r="G33" s="19">
        <f t="shared" si="4"/>
        <v>6.36450505</v>
      </c>
      <c r="H33" s="20">
        <f t="shared" si="5"/>
        <v>30.231398987500004</v>
      </c>
    </row>
    <row r="34" spans="1:8" x14ac:dyDescent="0.3">
      <c r="A34" s="8">
        <f t="shared" si="6"/>
        <v>27</v>
      </c>
      <c r="B34" s="18">
        <v>52709.2</v>
      </c>
      <c r="C34" s="18">
        <f t="shared" si="0"/>
        <v>62992.764920000001</v>
      </c>
      <c r="D34" s="18">
        <f t="shared" si="1"/>
        <v>5249.3970766666671</v>
      </c>
      <c r="E34" s="19">
        <f t="shared" si="2"/>
        <v>31.878929615384617</v>
      </c>
      <c r="F34" s="19">
        <f t="shared" si="3"/>
        <v>15.939464807692309</v>
      </c>
      <c r="G34" s="19">
        <f t="shared" si="4"/>
        <v>6.3757859230769238</v>
      </c>
      <c r="H34" s="20">
        <f t="shared" si="5"/>
        <v>30.284983134615384</v>
      </c>
    </row>
    <row r="35" spans="1:8" x14ac:dyDescent="0.3">
      <c r="A35" s="8">
        <f t="shared" si="6"/>
        <v>28</v>
      </c>
      <c r="B35" s="18">
        <v>52784.88</v>
      </c>
      <c r="C35" s="18">
        <f t="shared" si="0"/>
        <v>63083.210088</v>
      </c>
      <c r="D35" s="18">
        <f t="shared" si="1"/>
        <v>5256.934174</v>
      </c>
      <c r="E35" s="19">
        <f t="shared" si="2"/>
        <v>31.924701461538461</v>
      </c>
      <c r="F35" s="19">
        <f t="shared" si="3"/>
        <v>15.962350730769231</v>
      </c>
      <c r="G35" s="19">
        <f t="shared" si="4"/>
        <v>6.3849402923076921</v>
      </c>
      <c r="H35" s="20">
        <f t="shared" si="5"/>
        <v>30.328466388461539</v>
      </c>
    </row>
    <row r="36" spans="1:8" x14ac:dyDescent="0.3">
      <c r="A36" s="8">
        <f t="shared" si="6"/>
        <v>29</v>
      </c>
      <c r="B36" s="18">
        <v>52854.95</v>
      </c>
      <c r="C36" s="18">
        <f t="shared" si="0"/>
        <v>63166.950745000002</v>
      </c>
      <c r="D36" s="18">
        <f t="shared" si="1"/>
        <v>5263.9125620833329</v>
      </c>
      <c r="E36" s="19">
        <f t="shared" si="2"/>
        <v>31.967080336538462</v>
      </c>
      <c r="F36" s="19">
        <f t="shared" si="3"/>
        <v>15.983540168269231</v>
      </c>
      <c r="G36" s="19">
        <f t="shared" si="4"/>
        <v>6.3934160673076921</v>
      </c>
      <c r="H36" s="20">
        <f t="shared" si="5"/>
        <v>30.368726319711538</v>
      </c>
    </row>
    <row r="37" spans="1:8" x14ac:dyDescent="0.3">
      <c r="A37" s="8">
        <f t="shared" si="6"/>
        <v>30</v>
      </c>
      <c r="B37" s="18">
        <v>52919.91</v>
      </c>
      <c r="C37" s="18">
        <f t="shared" si="0"/>
        <v>63244.584441000006</v>
      </c>
      <c r="D37" s="18">
        <f t="shared" si="1"/>
        <v>5270.3820367500002</v>
      </c>
      <c r="E37" s="19">
        <f t="shared" si="2"/>
        <v>32.006368644230776</v>
      </c>
      <c r="F37" s="19">
        <f t="shared" si="3"/>
        <v>16.003184322115388</v>
      </c>
      <c r="G37" s="19">
        <f t="shared" si="4"/>
        <v>6.4012737288461548</v>
      </c>
      <c r="H37" s="20">
        <f t="shared" si="5"/>
        <v>30.406050212019235</v>
      </c>
    </row>
    <row r="38" spans="1:8" x14ac:dyDescent="0.3">
      <c r="A38" s="8">
        <f t="shared" si="6"/>
        <v>31</v>
      </c>
      <c r="B38" s="18">
        <v>52980.04</v>
      </c>
      <c r="C38" s="18">
        <f t="shared" si="0"/>
        <v>63316.445804000003</v>
      </c>
      <c r="D38" s="18">
        <f t="shared" si="1"/>
        <v>5276.3704836666666</v>
      </c>
      <c r="E38" s="19">
        <f t="shared" si="2"/>
        <v>32.04273573076923</v>
      </c>
      <c r="F38" s="19">
        <f t="shared" si="3"/>
        <v>16.021367865384615</v>
      </c>
      <c r="G38" s="19">
        <f t="shared" si="4"/>
        <v>6.4085471461538459</v>
      </c>
      <c r="H38" s="20">
        <f t="shared" si="5"/>
        <v>30.440598944230771</v>
      </c>
    </row>
    <row r="39" spans="1:8" x14ac:dyDescent="0.3">
      <c r="A39" s="8">
        <f t="shared" si="6"/>
        <v>32</v>
      </c>
      <c r="B39" s="18">
        <v>53035.73</v>
      </c>
      <c r="C39" s="18">
        <f t="shared" si="0"/>
        <v>63383.000923000007</v>
      </c>
      <c r="D39" s="18">
        <f t="shared" si="1"/>
        <v>5281.9167435833342</v>
      </c>
      <c r="E39" s="19">
        <f t="shared" si="2"/>
        <v>32.076417471153853</v>
      </c>
      <c r="F39" s="19">
        <f t="shared" si="3"/>
        <v>16.038208735576927</v>
      </c>
      <c r="G39" s="19">
        <f t="shared" si="4"/>
        <v>6.4152834942307706</v>
      </c>
      <c r="H39" s="20">
        <f t="shared" si="5"/>
        <v>30.472596597596159</v>
      </c>
    </row>
    <row r="40" spans="1:8" x14ac:dyDescent="0.3">
      <c r="A40" s="8">
        <f t="shared" si="6"/>
        <v>33</v>
      </c>
      <c r="B40" s="18">
        <v>53087.27</v>
      </c>
      <c r="C40" s="18">
        <f t="shared" si="0"/>
        <v>63444.596377000002</v>
      </c>
      <c r="D40" s="18">
        <f t="shared" si="1"/>
        <v>5287.0496980833332</v>
      </c>
      <c r="E40" s="19">
        <f t="shared" si="2"/>
        <v>32.107589259615388</v>
      </c>
      <c r="F40" s="19">
        <f t="shared" si="3"/>
        <v>16.053794629807694</v>
      </c>
      <c r="G40" s="19">
        <f t="shared" si="4"/>
        <v>6.4215178519230776</v>
      </c>
      <c r="H40" s="20">
        <f t="shared" si="5"/>
        <v>30.502209796634617</v>
      </c>
    </row>
    <row r="41" spans="1:8" x14ac:dyDescent="0.3">
      <c r="A41" s="8">
        <f t="shared" si="6"/>
        <v>34</v>
      </c>
      <c r="B41" s="18">
        <v>53135.040000000001</v>
      </c>
      <c r="C41" s="18">
        <f t="shared" si="0"/>
        <v>63501.686304000003</v>
      </c>
      <c r="D41" s="18">
        <f t="shared" si="1"/>
        <v>5291.8071920000002</v>
      </c>
      <c r="E41" s="19">
        <f t="shared" si="2"/>
        <v>32.136480923076924</v>
      </c>
      <c r="F41" s="19">
        <f t="shared" si="3"/>
        <v>16.068240461538462</v>
      </c>
      <c r="G41" s="19">
        <f t="shared" si="4"/>
        <v>6.4272961846153844</v>
      </c>
      <c r="H41" s="20">
        <f t="shared" si="5"/>
        <v>30.529656876923077</v>
      </c>
    </row>
    <row r="42" spans="1:8" x14ac:dyDescent="0.3">
      <c r="A42" s="21">
        <f t="shared" si="6"/>
        <v>35</v>
      </c>
      <c r="B42" s="22">
        <v>53179.23</v>
      </c>
      <c r="C42" s="22">
        <f t="shared" si="0"/>
        <v>63554.49777300001</v>
      </c>
      <c r="D42" s="22">
        <f t="shared" si="1"/>
        <v>5296.2081477500005</v>
      </c>
      <c r="E42" s="23">
        <f t="shared" si="2"/>
        <v>32.163207375000006</v>
      </c>
      <c r="F42" s="23">
        <f t="shared" si="3"/>
        <v>16.081603687500003</v>
      </c>
      <c r="G42" s="23">
        <f t="shared" si="4"/>
        <v>6.4326414750000014</v>
      </c>
      <c r="H42" s="24">
        <f t="shared" si="5"/>
        <v>30.555047006250003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18</v>
      </c>
      <c r="B1" s="1" t="s">
        <v>40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37209.4</v>
      </c>
      <c r="C7" s="18">
        <f t="shared" ref="C7:C42" si="0">B7*$D$3</f>
        <v>44468.953940000007</v>
      </c>
      <c r="D7" s="18">
        <f t="shared" ref="D7:D42" si="1">B7/12*$D$3</f>
        <v>3705.7461616666669</v>
      </c>
      <c r="E7" s="19">
        <f t="shared" ref="E7:E42" si="2">C7/1976</f>
        <v>22.504531346153851</v>
      </c>
      <c r="F7" s="19">
        <f>E7/2</f>
        <v>11.252265673076925</v>
      </c>
      <c r="G7" s="19">
        <f>E7/5</f>
        <v>4.5009062692307698</v>
      </c>
      <c r="H7" s="20">
        <f>C7/2080</f>
        <v>21.379304778846159</v>
      </c>
    </row>
    <row r="8" spans="1:8" x14ac:dyDescent="0.3">
      <c r="A8" s="8">
        <f>A7+1</f>
        <v>1</v>
      </c>
      <c r="B8" s="18">
        <v>38324.03</v>
      </c>
      <c r="C8" s="18">
        <f t="shared" si="0"/>
        <v>45801.048253000001</v>
      </c>
      <c r="D8" s="18">
        <f t="shared" si="1"/>
        <v>3816.7540210833336</v>
      </c>
      <c r="E8" s="19">
        <f t="shared" si="2"/>
        <v>23.17866814423077</v>
      </c>
      <c r="F8" s="19">
        <f t="shared" ref="F8:F42" si="3">E8/2</f>
        <v>11.589334072115385</v>
      </c>
      <c r="G8" s="19">
        <f t="shared" ref="G8:G42" si="4">E8/5</f>
        <v>4.6357336288461539</v>
      </c>
      <c r="H8" s="20">
        <f t="shared" ref="H8:H42" si="5">C8/2080</f>
        <v>22.019734737019231</v>
      </c>
    </row>
    <row r="9" spans="1:8" x14ac:dyDescent="0.3">
      <c r="A9" s="8">
        <f t="shared" ref="A9:A42" si="6">A8+1</f>
        <v>2</v>
      </c>
      <c r="B9" s="18">
        <v>39439.18</v>
      </c>
      <c r="C9" s="18">
        <f t="shared" si="0"/>
        <v>47133.764018000002</v>
      </c>
      <c r="D9" s="18">
        <f t="shared" si="1"/>
        <v>3927.813668166667</v>
      </c>
      <c r="E9" s="19">
        <f t="shared" si="2"/>
        <v>23.853119442307694</v>
      </c>
      <c r="F9" s="19">
        <f t="shared" si="3"/>
        <v>11.926559721153847</v>
      </c>
      <c r="G9" s="19">
        <f t="shared" si="4"/>
        <v>4.7706238884615386</v>
      </c>
      <c r="H9" s="20">
        <f t="shared" si="5"/>
        <v>22.660463470192308</v>
      </c>
    </row>
    <row r="10" spans="1:8" x14ac:dyDescent="0.3">
      <c r="A10" s="8">
        <f t="shared" si="6"/>
        <v>3</v>
      </c>
      <c r="B10" s="18">
        <v>40554.33</v>
      </c>
      <c r="C10" s="18">
        <f t="shared" si="0"/>
        <v>48466.479783000002</v>
      </c>
      <c r="D10" s="18">
        <f t="shared" si="1"/>
        <v>4038.8733152500004</v>
      </c>
      <c r="E10" s="19">
        <f t="shared" si="2"/>
        <v>24.527570740384618</v>
      </c>
      <c r="F10" s="19">
        <f t="shared" si="3"/>
        <v>12.263785370192309</v>
      </c>
      <c r="G10" s="19">
        <f t="shared" si="4"/>
        <v>4.9055141480769233</v>
      </c>
      <c r="H10" s="20">
        <f t="shared" si="5"/>
        <v>23.301192203365385</v>
      </c>
    </row>
    <row r="11" spans="1:8" x14ac:dyDescent="0.3">
      <c r="A11" s="8">
        <f t="shared" si="6"/>
        <v>4</v>
      </c>
      <c r="B11" s="18">
        <v>41906.31</v>
      </c>
      <c r="C11" s="18">
        <f t="shared" si="0"/>
        <v>50082.231080999998</v>
      </c>
      <c r="D11" s="18">
        <f t="shared" si="1"/>
        <v>4173.5192567499998</v>
      </c>
      <c r="E11" s="19">
        <f t="shared" si="2"/>
        <v>25.345258644230768</v>
      </c>
      <c r="F11" s="19">
        <f t="shared" si="3"/>
        <v>12.672629322115384</v>
      </c>
      <c r="G11" s="19">
        <f t="shared" si="4"/>
        <v>5.0690517288461532</v>
      </c>
      <c r="H11" s="20">
        <f t="shared" si="5"/>
        <v>24.077995712019231</v>
      </c>
    </row>
    <row r="12" spans="1:8" x14ac:dyDescent="0.3">
      <c r="A12" s="8">
        <f t="shared" si="6"/>
        <v>5</v>
      </c>
      <c r="B12" s="18">
        <v>43619.1</v>
      </c>
      <c r="C12" s="18">
        <f t="shared" si="0"/>
        <v>52129.186410000002</v>
      </c>
      <c r="D12" s="18">
        <f t="shared" si="1"/>
        <v>4344.0988674999999</v>
      </c>
      <c r="E12" s="19">
        <f t="shared" si="2"/>
        <v>26.381167211538461</v>
      </c>
      <c r="F12" s="19">
        <f t="shared" si="3"/>
        <v>13.190583605769231</v>
      </c>
      <c r="G12" s="19">
        <f t="shared" si="4"/>
        <v>5.2762334423076922</v>
      </c>
      <c r="H12" s="20">
        <f t="shared" si="5"/>
        <v>25.06210885096154</v>
      </c>
    </row>
    <row r="13" spans="1:8" x14ac:dyDescent="0.3">
      <c r="A13" s="8">
        <f t="shared" si="6"/>
        <v>6</v>
      </c>
      <c r="B13" s="18">
        <v>43619.1</v>
      </c>
      <c r="C13" s="18">
        <f t="shared" si="0"/>
        <v>52129.186410000002</v>
      </c>
      <c r="D13" s="18">
        <f t="shared" si="1"/>
        <v>4344.0988674999999</v>
      </c>
      <c r="E13" s="19">
        <f t="shared" si="2"/>
        <v>26.381167211538461</v>
      </c>
      <c r="F13" s="19">
        <f t="shared" si="3"/>
        <v>13.190583605769231</v>
      </c>
      <c r="G13" s="19">
        <f t="shared" si="4"/>
        <v>5.2762334423076922</v>
      </c>
      <c r="H13" s="20">
        <f t="shared" si="5"/>
        <v>25.06210885096154</v>
      </c>
    </row>
    <row r="14" spans="1:8" x14ac:dyDescent="0.3">
      <c r="A14" s="8">
        <f t="shared" si="6"/>
        <v>7</v>
      </c>
      <c r="B14" s="18">
        <v>45331.3</v>
      </c>
      <c r="C14" s="18">
        <f t="shared" si="0"/>
        <v>54175.436630000004</v>
      </c>
      <c r="D14" s="18">
        <f t="shared" si="1"/>
        <v>4514.619719166667</v>
      </c>
      <c r="E14" s="19">
        <f t="shared" si="2"/>
        <v>27.416718942307693</v>
      </c>
      <c r="F14" s="19">
        <f t="shared" si="3"/>
        <v>13.708359471153846</v>
      </c>
      <c r="G14" s="19">
        <f t="shared" si="4"/>
        <v>5.4833437884615384</v>
      </c>
      <c r="H14" s="20">
        <f t="shared" si="5"/>
        <v>26.045882995192308</v>
      </c>
    </row>
    <row r="15" spans="1:8" x14ac:dyDescent="0.3">
      <c r="A15" s="8">
        <f t="shared" si="6"/>
        <v>8</v>
      </c>
      <c r="B15" s="18">
        <v>45331.3</v>
      </c>
      <c r="C15" s="18">
        <f t="shared" si="0"/>
        <v>54175.436630000004</v>
      </c>
      <c r="D15" s="18">
        <f t="shared" si="1"/>
        <v>4514.619719166667</v>
      </c>
      <c r="E15" s="19">
        <f t="shared" si="2"/>
        <v>27.416718942307693</v>
      </c>
      <c r="F15" s="19">
        <f t="shared" si="3"/>
        <v>13.708359471153846</v>
      </c>
      <c r="G15" s="19">
        <f t="shared" si="4"/>
        <v>5.4833437884615384</v>
      </c>
      <c r="H15" s="20">
        <f t="shared" si="5"/>
        <v>26.045882995192308</v>
      </c>
    </row>
    <row r="16" spans="1:8" x14ac:dyDescent="0.3">
      <c r="A16" s="8">
        <f t="shared" si="6"/>
        <v>9</v>
      </c>
      <c r="B16" s="18">
        <v>47043.55</v>
      </c>
      <c r="C16" s="18">
        <f t="shared" si="0"/>
        <v>56221.746605000008</v>
      </c>
      <c r="D16" s="18">
        <f t="shared" si="1"/>
        <v>4685.145550416667</v>
      </c>
      <c r="E16" s="19">
        <f t="shared" si="2"/>
        <v>28.452300913461542</v>
      </c>
      <c r="F16" s="19">
        <f t="shared" si="3"/>
        <v>14.226150456730771</v>
      </c>
      <c r="G16" s="19">
        <f t="shared" si="4"/>
        <v>5.6904601826923082</v>
      </c>
      <c r="H16" s="20">
        <f t="shared" si="5"/>
        <v>27.029685867788466</v>
      </c>
    </row>
    <row r="17" spans="1:8" x14ac:dyDescent="0.3">
      <c r="A17" s="8">
        <f t="shared" si="6"/>
        <v>10</v>
      </c>
      <c r="B17" s="18">
        <v>47159.199999999997</v>
      </c>
      <c r="C17" s="18">
        <f t="shared" si="0"/>
        <v>56359.959920000001</v>
      </c>
      <c r="D17" s="18">
        <f t="shared" si="1"/>
        <v>4696.6633266666668</v>
      </c>
      <c r="E17" s="19">
        <f t="shared" si="2"/>
        <v>28.522246923076924</v>
      </c>
      <c r="F17" s="19">
        <f t="shared" si="3"/>
        <v>14.261123461538462</v>
      </c>
      <c r="G17" s="19">
        <f t="shared" si="4"/>
        <v>5.7044493846153852</v>
      </c>
      <c r="H17" s="20">
        <f t="shared" si="5"/>
        <v>27.096134576923077</v>
      </c>
    </row>
    <row r="18" spans="1:8" x14ac:dyDescent="0.3">
      <c r="A18" s="8">
        <f t="shared" si="6"/>
        <v>11</v>
      </c>
      <c r="B18" s="18">
        <v>48755.75</v>
      </c>
      <c r="C18" s="18">
        <f t="shared" si="0"/>
        <v>58267.996825000002</v>
      </c>
      <c r="D18" s="18">
        <f t="shared" si="1"/>
        <v>4855.6664020833332</v>
      </c>
      <c r="E18" s="19">
        <f t="shared" si="2"/>
        <v>29.48785264423077</v>
      </c>
      <c r="F18" s="19">
        <f t="shared" si="3"/>
        <v>14.743926322115385</v>
      </c>
      <c r="G18" s="19">
        <f t="shared" si="4"/>
        <v>5.8975705288461544</v>
      </c>
      <c r="H18" s="20">
        <f t="shared" si="5"/>
        <v>28.01346001201923</v>
      </c>
    </row>
    <row r="19" spans="1:8" x14ac:dyDescent="0.3">
      <c r="A19" s="8">
        <f t="shared" si="6"/>
        <v>12</v>
      </c>
      <c r="B19" s="18">
        <v>49254.53</v>
      </c>
      <c r="C19" s="18">
        <f t="shared" si="0"/>
        <v>58864.088802999999</v>
      </c>
      <c r="D19" s="18">
        <f t="shared" si="1"/>
        <v>4905.3407335833335</v>
      </c>
      <c r="E19" s="19">
        <f t="shared" si="2"/>
        <v>29.789518624999999</v>
      </c>
      <c r="F19" s="19">
        <f t="shared" si="3"/>
        <v>14.8947593125</v>
      </c>
      <c r="G19" s="19">
        <f t="shared" si="4"/>
        <v>5.9579037249999995</v>
      </c>
      <c r="H19" s="20">
        <f t="shared" si="5"/>
        <v>28.300042693750001</v>
      </c>
    </row>
    <row r="20" spans="1:8" x14ac:dyDescent="0.3">
      <c r="A20" s="8">
        <f t="shared" si="6"/>
        <v>13</v>
      </c>
      <c r="B20" s="18">
        <v>50467.96</v>
      </c>
      <c r="C20" s="18">
        <f t="shared" si="0"/>
        <v>60314.258996000004</v>
      </c>
      <c r="D20" s="18">
        <f t="shared" si="1"/>
        <v>5026.1882496666667</v>
      </c>
      <c r="E20" s="19">
        <f t="shared" si="2"/>
        <v>30.523410423076925</v>
      </c>
      <c r="F20" s="19">
        <f t="shared" si="3"/>
        <v>15.261705211538462</v>
      </c>
      <c r="G20" s="19">
        <f t="shared" si="4"/>
        <v>6.1046820846153853</v>
      </c>
      <c r="H20" s="20">
        <f t="shared" si="5"/>
        <v>28.997239901923081</v>
      </c>
    </row>
    <row r="21" spans="1:8" x14ac:dyDescent="0.3">
      <c r="A21" s="8">
        <f t="shared" si="6"/>
        <v>14</v>
      </c>
      <c r="B21" s="18">
        <v>51349.81</v>
      </c>
      <c r="C21" s="18">
        <f t="shared" si="0"/>
        <v>61368.157931000002</v>
      </c>
      <c r="D21" s="18">
        <f t="shared" si="1"/>
        <v>5114.0131609166665</v>
      </c>
      <c r="E21" s="19">
        <f t="shared" si="2"/>
        <v>31.056760086538464</v>
      </c>
      <c r="F21" s="19">
        <f t="shared" si="3"/>
        <v>15.528380043269232</v>
      </c>
      <c r="G21" s="19">
        <f t="shared" si="4"/>
        <v>6.2113520173076928</v>
      </c>
      <c r="H21" s="20">
        <f t="shared" si="5"/>
        <v>29.503922082211538</v>
      </c>
    </row>
    <row r="22" spans="1:8" x14ac:dyDescent="0.3">
      <c r="A22" s="8">
        <f t="shared" si="6"/>
        <v>15</v>
      </c>
      <c r="B22" s="18">
        <v>52180.22</v>
      </c>
      <c r="C22" s="18">
        <f t="shared" si="0"/>
        <v>62360.580922000001</v>
      </c>
      <c r="D22" s="18">
        <f t="shared" si="1"/>
        <v>5196.7150768333331</v>
      </c>
      <c r="E22" s="19">
        <f t="shared" si="2"/>
        <v>31.558998442307693</v>
      </c>
      <c r="F22" s="19">
        <f t="shared" si="3"/>
        <v>15.779499221153847</v>
      </c>
      <c r="G22" s="19">
        <f t="shared" si="4"/>
        <v>6.311799688461539</v>
      </c>
      <c r="H22" s="20">
        <f t="shared" si="5"/>
        <v>29.981048520192306</v>
      </c>
    </row>
    <row r="23" spans="1:8" x14ac:dyDescent="0.3">
      <c r="A23" s="8">
        <f t="shared" si="6"/>
        <v>16</v>
      </c>
      <c r="B23" s="18">
        <v>53445.1</v>
      </c>
      <c r="C23" s="18">
        <f t="shared" si="0"/>
        <v>63872.239009999998</v>
      </c>
      <c r="D23" s="18">
        <f t="shared" si="1"/>
        <v>5322.6865841666668</v>
      </c>
      <c r="E23" s="19">
        <f t="shared" si="2"/>
        <v>32.324007596153848</v>
      </c>
      <c r="F23" s="19">
        <f t="shared" si="3"/>
        <v>16.162003798076924</v>
      </c>
      <c r="G23" s="19">
        <f t="shared" si="4"/>
        <v>6.46480151923077</v>
      </c>
      <c r="H23" s="20">
        <f t="shared" si="5"/>
        <v>30.707807216346154</v>
      </c>
    </row>
    <row r="24" spans="1:8" x14ac:dyDescent="0.3">
      <c r="A24" s="8">
        <f t="shared" si="6"/>
        <v>17</v>
      </c>
      <c r="B24" s="18">
        <v>53893.01</v>
      </c>
      <c r="C24" s="18">
        <f t="shared" si="0"/>
        <v>64407.536251000005</v>
      </c>
      <c r="D24" s="18">
        <f t="shared" si="1"/>
        <v>5367.2946875833331</v>
      </c>
      <c r="E24" s="19">
        <f t="shared" si="2"/>
        <v>32.59490700961539</v>
      </c>
      <c r="F24" s="19">
        <f t="shared" si="3"/>
        <v>16.297453504807695</v>
      </c>
      <c r="G24" s="19">
        <f t="shared" si="4"/>
        <v>6.5189814019230781</v>
      </c>
      <c r="H24" s="20">
        <f t="shared" si="5"/>
        <v>30.965161659134619</v>
      </c>
    </row>
    <row r="25" spans="1:8" x14ac:dyDescent="0.3">
      <c r="A25" s="8">
        <f t="shared" si="6"/>
        <v>18</v>
      </c>
      <c r="B25" s="18">
        <v>55540.42</v>
      </c>
      <c r="C25" s="18">
        <f t="shared" si="0"/>
        <v>66376.355941999995</v>
      </c>
      <c r="D25" s="18">
        <f t="shared" si="1"/>
        <v>5531.3629951666662</v>
      </c>
      <c r="E25" s="19">
        <f t="shared" si="2"/>
        <v>33.59127325</v>
      </c>
      <c r="F25" s="19">
        <f t="shared" si="3"/>
        <v>16.795636625</v>
      </c>
      <c r="G25" s="19">
        <f t="shared" si="4"/>
        <v>6.7182546500000004</v>
      </c>
      <c r="H25" s="20">
        <f t="shared" si="5"/>
        <v>31.911709587499999</v>
      </c>
    </row>
    <row r="26" spans="1:8" x14ac:dyDescent="0.3">
      <c r="A26" s="8">
        <f t="shared" si="6"/>
        <v>19</v>
      </c>
      <c r="B26" s="18">
        <v>55605.21</v>
      </c>
      <c r="C26" s="18">
        <f t="shared" si="0"/>
        <v>66453.786470999999</v>
      </c>
      <c r="D26" s="18">
        <f t="shared" si="1"/>
        <v>5537.8155392500003</v>
      </c>
      <c r="E26" s="19">
        <f t="shared" si="2"/>
        <v>33.630458740384618</v>
      </c>
      <c r="F26" s="19">
        <f t="shared" si="3"/>
        <v>16.815229370192309</v>
      </c>
      <c r="G26" s="19">
        <f t="shared" si="4"/>
        <v>6.7260917480769233</v>
      </c>
      <c r="H26" s="20">
        <f t="shared" si="5"/>
        <v>31.948935803365384</v>
      </c>
    </row>
    <row r="27" spans="1:8" x14ac:dyDescent="0.3">
      <c r="A27" s="8">
        <f t="shared" si="6"/>
        <v>20</v>
      </c>
      <c r="B27" s="18">
        <v>57635.71</v>
      </c>
      <c r="C27" s="18">
        <f t="shared" si="0"/>
        <v>68880.437021000005</v>
      </c>
      <c r="D27" s="18">
        <f t="shared" si="1"/>
        <v>5740.0364184166665</v>
      </c>
      <c r="E27" s="19">
        <f t="shared" si="2"/>
        <v>34.858520759615388</v>
      </c>
      <c r="F27" s="19">
        <f t="shared" si="3"/>
        <v>17.429260379807694</v>
      </c>
      <c r="G27" s="19">
        <f t="shared" si="4"/>
        <v>6.9717041519230776</v>
      </c>
      <c r="H27" s="20">
        <f t="shared" si="5"/>
        <v>33.115594721634615</v>
      </c>
    </row>
    <row r="28" spans="1:8" x14ac:dyDescent="0.3">
      <c r="A28" s="8">
        <f t="shared" si="6"/>
        <v>21</v>
      </c>
      <c r="B28" s="18">
        <v>57683.62</v>
      </c>
      <c r="C28" s="18">
        <f t="shared" si="0"/>
        <v>68937.694262000005</v>
      </c>
      <c r="D28" s="18">
        <f t="shared" si="1"/>
        <v>5744.8078551666667</v>
      </c>
      <c r="E28" s="19">
        <f t="shared" si="2"/>
        <v>34.887497096153851</v>
      </c>
      <c r="F28" s="19">
        <f t="shared" si="3"/>
        <v>17.443748548076925</v>
      </c>
      <c r="G28" s="19">
        <f t="shared" si="4"/>
        <v>6.97749941923077</v>
      </c>
      <c r="H28" s="20">
        <f t="shared" si="5"/>
        <v>33.143122241346155</v>
      </c>
    </row>
    <row r="29" spans="1:8" x14ac:dyDescent="0.3">
      <c r="A29" s="8">
        <f t="shared" si="6"/>
        <v>22</v>
      </c>
      <c r="B29" s="18">
        <v>59731.03</v>
      </c>
      <c r="C29" s="18">
        <f t="shared" si="0"/>
        <v>71384.553952999995</v>
      </c>
      <c r="D29" s="18">
        <f t="shared" si="1"/>
        <v>5948.7128294166669</v>
      </c>
      <c r="E29" s="19">
        <f t="shared" si="2"/>
        <v>36.125786413461533</v>
      </c>
      <c r="F29" s="19">
        <f t="shared" si="3"/>
        <v>18.062893206730767</v>
      </c>
      <c r="G29" s="19">
        <f t="shared" si="4"/>
        <v>7.2251572826923063</v>
      </c>
      <c r="H29" s="20">
        <f t="shared" si="5"/>
        <v>34.31949709278846</v>
      </c>
    </row>
    <row r="30" spans="1:8" x14ac:dyDescent="0.3">
      <c r="A30" s="8">
        <f t="shared" si="6"/>
        <v>23</v>
      </c>
      <c r="B30" s="18">
        <v>61826.32</v>
      </c>
      <c r="C30" s="18">
        <f t="shared" si="0"/>
        <v>73888.635032000006</v>
      </c>
      <c r="D30" s="18">
        <f t="shared" si="1"/>
        <v>6157.3862526666671</v>
      </c>
      <c r="E30" s="19">
        <f t="shared" si="2"/>
        <v>37.393033923076928</v>
      </c>
      <c r="F30" s="19">
        <f t="shared" si="3"/>
        <v>18.696516961538464</v>
      </c>
      <c r="G30" s="19">
        <f t="shared" si="4"/>
        <v>7.4786067846153852</v>
      </c>
      <c r="H30" s="20">
        <f t="shared" si="5"/>
        <v>35.523382226923083</v>
      </c>
    </row>
    <row r="31" spans="1:8" x14ac:dyDescent="0.3">
      <c r="A31" s="8">
        <f t="shared" si="6"/>
        <v>24</v>
      </c>
      <c r="B31" s="18">
        <v>63873.73</v>
      </c>
      <c r="C31" s="18">
        <f t="shared" si="0"/>
        <v>76335.494723000011</v>
      </c>
      <c r="D31" s="18">
        <f t="shared" si="1"/>
        <v>6361.2912269166673</v>
      </c>
      <c r="E31" s="19">
        <f t="shared" si="2"/>
        <v>38.631323240384624</v>
      </c>
      <c r="F31" s="19">
        <f t="shared" si="3"/>
        <v>19.315661620192312</v>
      </c>
      <c r="G31" s="19">
        <f t="shared" si="4"/>
        <v>7.726264648076925</v>
      </c>
      <c r="H31" s="20">
        <f t="shared" si="5"/>
        <v>36.699757078365387</v>
      </c>
    </row>
    <row r="32" spans="1:8" x14ac:dyDescent="0.3">
      <c r="A32" s="8">
        <f t="shared" si="6"/>
        <v>25</v>
      </c>
      <c r="B32" s="18">
        <v>63989.62</v>
      </c>
      <c r="C32" s="18">
        <f t="shared" si="0"/>
        <v>76473.994862000007</v>
      </c>
      <c r="D32" s="18">
        <f t="shared" si="1"/>
        <v>6372.8329051666669</v>
      </c>
      <c r="E32" s="19">
        <f t="shared" si="2"/>
        <v>38.701414403846158</v>
      </c>
      <c r="F32" s="19">
        <f t="shared" si="3"/>
        <v>19.350707201923079</v>
      </c>
      <c r="G32" s="19">
        <f t="shared" si="4"/>
        <v>7.7402828807692314</v>
      </c>
      <c r="H32" s="20">
        <f t="shared" si="5"/>
        <v>36.766343683653851</v>
      </c>
    </row>
    <row r="33" spans="1:8" x14ac:dyDescent="0.3">
      <c r="A33" s="8">
        <f t="shared" si="6"/>
        <v>26</v>
      </c>
      <c r="B33" s="18">
        <v>64097</v>
      </c>
      <c r="C33" s="18">
        <f t="shared" si="0"/>
        <v>76602.324699999997</v>
      </c>
      <c r="D33" s="18">
        <f t="shared" si="1"/>
        <v>6383.527058333334</v>
      </c>
      <c r="E33" s="19">
        <f t="shared" si="2"/>
        <v>38.766358653846154</v>
      </c>
      <c r="F33" s="19">
        <f t="shared" si="3"/>
        <v>19.383179326923077</v>
      </c>
      <c r="G33" s="19">
        <f t="shared" si="4"/>
        <v>7.7532717307692307</v>
      </c>
      <c r="H33" s="20">
        <f t="shared" si="5"/>
        <v>36.828040721153847</v>
      </c>
    </row>
    <row r="34" spans="1:8" x14ac:dyDescent="0.3">
      <c r="A34" s="8">
        <f t="shared" si="6"/>
        <v>27</v>
      </c>
      <c r="B34" s="18">
        <v>64196.480000000003</v>
      </c>
      <c r="C34" s="18">
        <f t="shared" si="0"/>
        <v>76721.213248</v>
      </c>
      <c r="D34" s="18">
        <f t="shared" si="1"/>
        <v>6393.4344373333342</v>
      </c>
      <c r="E34" s="19">
        <f t="shared" si="2"/>
        <v>38.826524923076924</v>
      </c>
      <c r="F34" s="19">
        <f t="shared" si="3"/>
        <v>19.413262461538462</v>
      </c>
      <c r="G34" s="19">
        <f t="shared" si="4"/>
        <v>7.7653049846153852</v>
      </c>
      <c r="H34" s="20">
        <f t="shared" si="5"/>
        <v>36.885198676923075</v>
      </c>
    </row>
    <row r="35" spans="1:8" x14ac:dyDescent="0.3">
      <c r="A35" s="8">
        <f t="shared" si="6"/>
        <v>28</v>
      </c>
      <c r="B35" s="18">
        <v>64288.65</v>
      </c>
      <c r="C35" s="18">
        <f t="shared" si="0"/>
        <v>76831.365615000002</v>
      </c>
      <c r="D35" s="18">
        <f t="shared" si="1"/>
        <v>6402.6138012500005</v>
      </c>
      <c r="E35" s="19">
        <f t="shared" si="2"/>
        <v>38.882270048076926</v>
      </c>
      <c r="F35" s="19">
        <f t="shared" si="3"/>
        <v>19.441135024038463</v>
      </c>
      <c r="G35" s="19">
        <f t="shared" si="4"/>
        <v>7.7764540096153851</v>
      </c>
      <c r="H35" s="20">
        <f t="shared" si="5"/>
        <v>36.938156545673081</v>
      </c>
    </row>
    <row r="36" spans="1:8" x14ac:dyDescent="0.3">
      <c r="A36" s="8">
        <f t="shared" si="6"/>
        <v>29</v>
      </c>
      <c r="B36" s="18">
        <v>64373.99</v>
      </c>
      <c r="C36" s="18">
        <f t="shared" si="0"/>
        <v>76933.355448999995</v>
      </c>
      <c r="D36" s="18">
        <f t="shared" si="1"/>
        <v>6411.1129540833335</v>
      </c>
      <c r="E36" s="19">
        <f t="shared" si="2"/>
        <v>38.933884336538462</v>
      </c>
      <c r="F36" s="19">
        <f t="shared" si="3"/>
        <v>19.466942168269231</v>
      </c>
      <c r="G36" s="19">
        <f t="shared" si="4"/>
        <v>7.786776867307692</v>
      </c>
      <c r="H36" s="20">
        <f t="shared" si="5"/>
        <v>36.987190119711535</v>
      </c>
    </row>
    <row r="37" spans="1:8" x14ac:dyDescent="0.3">
      <c r="A37" s="8">
        <f t="shared" si="6"/>
        <v>30</v>
      </c>
      <c r="B37" s="18">
        <v>64453.120000000003</v>
      </c>
      <c r="C37" s="18">
        <f t="shared" si="0"/>
        <v>77027.923712000003</v>
      </c>
      <c r="D37" s="18">
        <f t="shared" si="1"/>
        <v>6418.9936426666673</v>
      </c>
      <c r="E37" s="19">
        <f t="shared" si="2"/>
        <v>38.98174276923077</v>
      </c>
      <c r="F37" s="19">
        <f t="shared" si="3"/>
        <v>19.490871384615385</v>
      </c>
      <c r="G37" s="19">
        <f t="shared" si="4"/>
        <v>7.7963485538461539</v>
      </c>
      <c r="H37" s="20">
        <f t="shared" si="5"/>
        <v>37.032655630769234</v>
      </c>
    </row>
    <row r="38" spans="1:8" x14ac:dyDescent="0.3">
      <c r="A38" s="8">
        <f t="shared" si="6"/>
        <v>31</v>
      </c>
      <c r="B38" s="18">
        <v>64526.34</v>
      </c>
      <c r="C38" s="18">
        <f t="shared" si="0"/>
        <v>77115.428933999996</v>
      </c>
      <c r="D38" s="18">
        <f t="shared" si="1"/>
        <v>6426.2857445</v>
      </c>
      <c r="E38" s="19">
        <f t="shared" si="2"/>
        <v>39.026026788461536</v>
      </c>
      <c r="F38" s="19">
        <f t="shared" si="3"/>
        <v>19.513013394230768</v>
      </c>
      <c r="G38" s="19">
        <f t="shared" si="4"/>
        <v>7.8052053576923068</v>
      </c>
      <c r="H38" s="20">
        <f t="shared" si="5"/>
        <v>37.074725449038461</v>
      </c>
    </row>
    <row r="39" spans="1:8" x14ac:dyDescent="0.3">
      <c r="A39" s="8">
        <f t="shared" si="6"/>
        <v>32</v>
      </c>
      <c r="B39" s="18">
        <v>64594.17</v>
      </c>
      <c r="C39" s="18">
        <f t="shared" si="0"/>
        <v>77196.492567000008</v>
      </c>
      <c r="D39" s="18">
        <f t="shared" si="1"/>
        <v>6433.0410472499998</v>
      </c>
      <c r="E39" s="19">
        <f t="shared" si="2"/>
        <v>39.067050894230775</v>
      </c>
      <c r="F39" s="19">
        <f t="shared" si="3"/>
        <v>19.533525447115387</v>
      </c>
      <c r="G39" s="19">
        <f t="shared" si="4"/>
        <v>7.813410178846155</v>
      </c>
      <c r="H39" s="20">
        <f t="shared" si="5"/>
        <v>37.113698349519233</v>
      </c>
    </row>
    <row r="40" spans="1:8" x14ac:dyDescent="0.3">
      <c r="A40" s="8">
        <f t="shared" si="6"/>
        <v>33</v>
      </c>
      <c r="B40" s="18">
        <v>64656.95</v>
      </c>
      <c r="C40" s="18">
        <f t="shared" si="0"/>
        <v>77271.520944999997</v>
      </c>
      <c r="D40" s="18">
        <f t="shared" si="1"/>
        <v>6439.2934120833334</v>
      </c>
      <c r="E40" s="19">
        <f t="shared" si="2"/>
        <v>39.105020721153842</v>
      </c>
      <c r="F40" s="19">
        <f t="shared" si="3"/>
        <v>19.552510360576921</v>
      </c>
      <c r="G40" s="19">
        <f t="shared" si="4"/>
        <v>7.8210041442307681</v>
      </c>
      <c r="H40" s="20">
        <f t="shared" si="5"/>
        <v>37.149769685096153</v>
      </c>
    </row>
    <row r="41" spans="1:8" x14ac:dyDescent="0.3">
      <c r="A41" s="8">
        <f t="shared" si="6"/>
        <v>34</v>
      </c>
      <c r="B41" s="18">
        <v>64715.13</v>
      </c>
      <c r="C41" s="18">
        <f t="shared" si="0"/>
        <v>77341.051863000001</v>
      </c>
      <c r="D41" s="18">
        <f t="shared" si="1"/>
        <v>6445.0876552500004</v>
      </c>
      <c r="E41" s="19">
        <f t="shared" si="2"/>
        <v>39.140208432692305</v>
      </c>
      <c r="F41" s="19">
        <f t="shared" si="3"/>
        <v>19.570104216346152</v>
      </c>
      <c r="G41" s="19">
        <f t="shared" si="4"/>
        <v>7.8280416865384606</v>
      </c>
      <c r="H41" s="20">
        <f t="shared" si="5"/>
        <v>37.183198011057691</v>
      </c>
    </row>
    <row r="42" spans="1:8" x14ac:dyDescent="0.3">
      <c r="A42" s="21">
        <f t="shared" si="6"/>
        <v>35</v>
      </c>
      <c r="B42" s="22">
        <v>64768.95</v>
      </c>
      <c r="C42" s="22">
        <f t="shared" si="0"/>
        <v>77405.372145000001</v>
      </c>
      <c r="D42" s="22">
        <f t="shared" si="1"/>
        <v>6450.4476787499998</v>
      </c>
      <c r="E42" s="23">
        <f t="shared" si="2"/>
        <v>39.17275918269231</v>
      </c>
      <c r="F42" s="23">
        <f t="shared" si="3"/>
        <v>19.586379591346155</v>
      </c>
      <c r="G42" s="23">
        <f t="shared" si="4"/>
        <v>7.8345518365384619</v>
      </c>
      <c r="H42" s="24">
        <f t="shared" si="5"/>
        <v>37.21412122355769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19</v>
      </c>
      <c r="B1" s="1" t="s">
        <v>63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38683.82</v>
      </c>
      <c r="C7" s="18">
        <f t="shared" ref="C7:C42" si="0">B7*$D$3</f>
        <v>46231.033282000004</v>
      </c>
      <c r="D7" s="18">
        <f t="shared" ref="D7:D42" si="1">B7/12*$D$3</f>
        <v>3852.5861068333334</v>
      </c>
      <c r="E7" s="19">
        <f t="shared" ref="E7:E42" si="2">C7/1976</f>
        <v>23.396271903846156</v>
      </c>
      <c r="F7" s="19">
        <f>E7/2</f>
        <v>11.698135951923078</v>
      </c>
      <c r="G7" s="19">
        <f>E7/5</f>
        <v>4.6792543807692315</v>
      </c>
      <c r="H7" s="20">
        <f>C7/2080</f>
        <v>22.226458308653847</v>
      </c>
    </row>
    <row r="8" spans="1:8" x14ac:dyDescent="0.3">
      <c r="A8" s="8">
        <f>A7+1</f>
        <v>1</v>
      </c>
      <c r="B8" s="18">
        <v>39799.699999999997</v>
      </c>
      <c r="C8" s="18">
        <f t="shared" si="0"/>
        <v>47564.621469999998</v>
      </c>
      <c r="D8" s="18">
        <f t="shared" si="1"/>
        <v>3963.7184558333333</v>
      </c>
      <c r="E8" s="19">
        <f t="shared" si="2"/>
        <v>24.071164711538461</v>
      </c>
      <c r="F8" s="19">
        <f t="shared" ref="F8:F42" si="3">E8/2</f>
        <v>12.035582355769231</v>
      </c>
      <c r="G8" s="19">
        <f t="shared" ref="G8:G42" si="4">E8/5</f>
        <v>4.8142329423076919</v>
      </c>
      <c r="H8" s="20">
        <f t="shared" ref="H8:H42" si="5">C8/2080</f>
        <v>22.867606475961537</v>
      </c>
    </row>
    <row r="9" spans="1:8" x14ac:dyDescent="0.3">
      <c r="A9" s="8">
        <f t="shared" ref="A9:A42" si="6">A8+1</f>
        <v>2</v>
      </c>
      <c r="B9" s="18">
        <v>40962.080000000002</v>
      </c>
      <c r="C9" s="18">
        <f t="shared" si="0"/>
        <v>48953.781808000007</v>
      </c>
      <c r="D9" s="18">
        <f t="shared" si="1"/>
        <v>4079.4818173333333</v>
      </c>
      <c r="E9" s="19">
        <f t="shared" si="2"/>
        <v>24.774181076923082</v>
      </c>
      <c r="F9" s="19">
        <f t="shared" si="3"/>
        <v>12.387090538461541</v>
      </c>
      <c r="G9" s="19">
        <f t="shared" si="4"/>
        <v>4.9548362153846162</v>
      </c>
      <c r="H9" s="20">
        <f t="shared" si="5"/>
        <v>23.535472023076927</v>
      </c>
    </row>
    <row r="10" spans="1:8" x14ac:dyDescent="0.3">
      <c r="A10" s="8">
        <f t="shared" si="6"/>
        <v>3</v>
      </c>
      <c r="B10" s="18">
        <v>42124.43</v>
      </c>
      <c r="C10" s="18">
        <f t="shared" si="0"/>
        <v>50342.906293</v>
      </c>
      <c r="D10" s="18">
        <f t="shared" si="1"/>
        <v>4195.2421910833336</v>
      </c>
      <c r="E10" s="19">
        <f t="shared" si="2"/>
        <v>25.477179298076923</v>
      </c>
      <c r="F10" s="19">
        <f t="shared" si="3"/>
        <v>12.738589649038461</v>
      </c>
      <c r="G10" s="19">
        <f t="shared" si="4"/>
        <v>5.0954358596153844</v>
      </c>
      <c r="H10" s="20">
        <f t="shared" si="5"/>
        <v>24.203320333173078</v>
      </c>
    </row>
    <row r="11" spans="1:8" x14ac:dyDescent="0.3">
      <c r="A11" s="8">
        <f t="shared" si="6"/>
        <v>4</v>
      </c>
      <c r="B11" s="18">
        <v>43519.3</v>
      </c>
      <c r="C11" s="18">
        <f t="shared" si="0"/>
        <v>52009.915430000008</v>
      </c>
      <c r="D11" s="18">
        <f t="shared" si="1"/>
        <v>4334.1596191666667</v>
      </c>
      <c r="E11" s="19">
        <f t="shared" si="2"/>
        <v>26.320807403846157</v>
      </c>
      <c r="F11" s="19">
        <f t="shared" si="3"/>
        <v>13.160403701923078</v>
      </c>
      <c r="G11" s="19">
        <f t="shared" si="4"/>
        <v>5.2641614807692312</v>
      </c>
      <c r="H11" s="20">
        <f t="shared" si="5"/>
        <v>25.004767033653849</v>
      </c>
    </row>
    <row r="12" spans="1:8" x14ac:dyDescent="0.3">
      <c r="A12" s="8">
        <f t="shared" si="6"/>
        <v>5</v>
      </c>
      <c r="B12" s="18">
        <v>45332.6</v>
      </c>
      <c r="C12" s="18">
        <f t="shared" si="0"/>
        <v>54176.990259999999</v>
      </c>
      <c r="D12" s="18">
        <f t="shared" si="1"/>
        <v>4514.7491883333332</v>
      </c>
      <c r="E12" s="19">
        <f t="shared" si="2"/>
        <v>27.41750519230769</v>
      </c>
      <c r="F12" s="19">
        <f t="shared" si="3"/>
        <v>13.708752596153845</v>
      </c>
      <c r="G12" s="19">
        <f t="shared" si="4"/>
        <v>5.4835010384615384</v>
      </c>
      <c r="H12" s="20">
        <f t="shared" si="5"/>
        <v>26.046629932692309</v>
      </c>
    </row>
    <row r="13" spans="1:8" x14ac:dyDescent="0.3">
      <c r="A13" s="8">
        <f t="shared" si="6"/>
        <v>6</v>
      </c>
      <c r="B13" s="18">
        <v>45332.6</v>
      </c>
      <c r="C13" s="18">
        <f t="shared" si="0"/>
        <v>54176.990259999999</v>
      </c>
      <c r="D13" s="18">
        <f t="shared" si="1"/>
        <v>4514.7491883333332</v>
      </c>
      <c r="E13" s="19">
        <f t="shared" si="2"/>
        <v>27.41750519230769</v>
      </c>
      <c r="F13" s="19">
        <f t="shared" si="3"/>
        <v>13.708752596153845</v>
      </c>
      <c r="G13" s="19">
        <f t="shared" si="4"/>
        <v>5.4835010384615384</v>
      </c>
      <c r="H13" s="20">
        <f t="shared" si="5"/>
        <v>26.046629932692309</v>
      </c>
    </row>
    <row r="14" spans="1:8" x14ac:dyDescent="0.3">
      <c r="A14" s="8">
        <f t="shared" si="6"/>
        <v>7</v>
      </c>
      <c r="B14" s="18">
        <v>47192.38</v>
      </c>
      <c r="C14" s="18">
        <f t="shared" si="0"/>
        <v>56399.613338000003</v>
      </c>
      <c r="D14" s="18">
        <f t="shared" si="1"/>
        <v>4699.9677781666669</v>
      </c>
      <c r="E14" s="19">
        <f t="shared" si="2"/>
        <v>28.542314442307692</v>
      </c>
      <c r="F14" s="19">
        <f t="shared" si="3"/>
        <v>14.271157221153846</v>
      </c>
      <c r="G14" s="19">
        <f t="shared" si="4"/>
        <v>5.708462888461538</v>
      </c>
      <c r="H14" s="20">
        <f t="shared" si="5"/>
        <v>27.115198720192311</v>
      </c>
    </row>
    <row r="15" spans="1:8" x14ac:dyDescent="0.3">
      <c r="A15" s="8">
        <f t="shared" si="6"/>
        <v>8</v>
      </c>
      <c r="B15" s="18">
        <v>47192.38</v>
      </c>
      <c r="C15" s="18">
        <f t="shared" si="0"/>
        <v>56399.613338000003</v>
      </c>
      <c r="D15" s="18">
        <f t="shared" si="1"/>
        <v>4699.9677781666669</v>
      </c>
      <c r="E15" s="19">
        <f t="shared" si="2"/>
        <v>28.542314442307692</v>
      </c>
      <c r="F15" s="19">
        <f t="shared" si="3"/>
        <v>14.271157221153846</v>
      </c>
      <c r="G15" s="19">
        <f t="shared" si="4"/>
        <v>5.708462888461538</v>
      </c>
      <c r="H15" s="20">
        <f t="shared" si="5"/>
        <v>27.115198720192311</v>
      </c>
    </row>
    <row r="16" spans="1:8" x14ac:dyDescent="0.3">
      <c r="A16" s="8">
        <f t="shared" si="6"/>
        <v>9</v>
      </c>
      <c r="B16" s="18">
        <v>49052.2</v>
      </c>
      <c r="C16" s="18">
        <f t="shared" si="0"/>
        <v>58622.284220000001</v>
      </c>
      <c r="D16" s="18">
        <f t="shared" si="1"/>
        <v>4885.1903516666662</v>
      </c>
      <c r="E16" s="19">
        <f t="shared" si="2"/>
        <v>29.667147884615385</v>
      </c>
      <c r="F16" s="19">
        <f t="shared" si="3"/>
        <v>14.833573942307693</v>
      </c>
      <c r="G16" s="19">
        <f t="shared" si="4"/>
        <v>5.9334295769230767</v>
      </c>
      <c r="H16" s="20">
        <f t="shared" si="5"/>
        <v>28.183790490384617</v>
      </c>
    </row>
    <row r="17" spans="1:8" x14ac:dyDescent="0.3">
      <c r="A17" s="8">
        <f t="shared" si="6"/>
        <v>10</v>
      </c>
      <c r="B17" s="18">
        <v>49052.2</v>
      </c>
      <c r="C17" s="18">
        <f t="shared" si="0"/>
        <v>58622.284220000001</v>
      </c>
      <c r="D17" s="18">
        <f t="shared" si="1"/>
        <v>4885.1903516666662</v>
      </c>
      <c r="E17" s="19">
        <f t="shared" si="2"/>
        <v>29.667147884615385</v>
      </c>
      <c r="F17" s="19">
        <f t="shared" si="3"/>
        <v>14.833573942307693</v>
      </c>
      <c r="G17" s="19">
        <f t="shared" si="4"/>
        <v>5.9334295769230767</v>
      </c>
      <c r="H17" s="20">
        <f t="shared" si="5"/>
        <v>28.183790490384617</v>
      </c>
    </row>
    <row r="18" spans="1:8" x14ac:dyDescent="0.3">
      <c r="A18" s="8">
        <f t="shared" si="6"/>
        <v>11</v>
      </c>
      <c r="B18" s="18">
        <v>51376.95</v>
      </c>
      <c r="C18" s="18">
        <f t="shared" si="0"/>
        <v>61400.592944999997</v>
      </c>
      <c r="D18" s="18">
        <f t="shared" si="1"/>
        <v>5116.7160787499997</v>
      </c>
      <c r="E18" s="19">
        <f t="shared" si="2"/>
        <v>31.073174567307692</v>
      </c>
      <c r="F18" s="19">
        <f t="shared" si="3"/>
        <v>15.536587283653846</v>
      </c>
      <c r="G18" s="19">
        <f t="shared" si="4"/>
        <v>6.2146349134615386</v>
      </c>
      <c r="H18" s="20">
        <f t="shared" si="5"/>
        <v>29.519515838942308</v>
      </c>
    </row>
    <row r="19" spans="1:8" x14ac:dyDescent="0.3">
      <c r="A19" s="8">
        <f t="shared" si="6"/>
        <v>12</v>
      </c>
      <c r="B19" s="18">
        <v>51376.95</v>
      </c>
      <c r="C19" s="18">
        <f t="shared" si="0"/>
        <v>61400.592944999997</v>
      </c>
      <c r="D19" s="18">
        <f t="shared" si="1"/>
        <v>5116.7160787499997</v>
      </c>
      <c r="E19" s="19">
        <f t="shared" si="2"/>
        <v>31.073174567307692</v>
      </c>
      <c r="F19" s="19">
        <f t="shared" si="3"/>
        <v>15.536587283653846</v>
      </c>
      <c r="G19" s="19">
        <f t="shared" si="4"/>
        <v>6.2146349134615386</v>
      </c>
      <c r="H19" s="20">
        <f t="shared" si="5"/>
        <v>29.519515838942308</v>
      </c>
    </row>
    <row r="20" spans="1:8" x14ac:dyDescent="0.3">
      <c r="A20" s="8">
        <f t="shared" si="6"/>
        <v>13</v>
      </c>
      <c r="B20" s="18">
        <v>53469.22</v>
      </c>
      <c r="C20" s="18">
        <f t="shared" si="0"/>
        <v>63901.064822000008</v>
      </c>
      <c r="D20" s="18">
        <f t="shared" si="1"/>
        <v>5325.088735166667</v>
      </c>
      <c r="E20" s="19">
        <f t="shared" si="2"/>
        <v>32.338595557692308</v>
      </c>
      <c r="F20" s="19">
        <f t="shared" si="3"/>
        <v>16.169297778846154</v>
      </c>
      <c r="G20" s="19">
        <f t="shared" si="4"/>
        <v>6.4677191115384618</v>
      </c>
      <c r="H20" s="20">
        <f t="shared" si="5"/>
        <v>30.721665779807697</v>
      </c>
    </row>
    <row r="21" spans="1:8" x14ac:dyDescent="0.3">
      <c r="A21" s="8">
        <f t="shared" si="6"/>
        <v>14</v>
      </c>
      <c r="B21" s="18">
        <v>53469.22</v>
      </c>
      <c r="C21" s="18">
        <f t="shared" si="0"/>
        <v>63901.064822000008</v>
      </c>
      <c r="D21" s="18">
        <f t="shared" si="1"/>
        <v>5325.088735166667</v>
      </c>
      <c r="E21" s="19">
        <f t="shared" si="2"/>
        <v>32.338595557692308</v>
      </c>
      <c r="F21" s="19">
        <f t="shared" si="3"/>
        <v>16.169297778846154</v>
      </c>
      <c r="G21" s="19">
        <f t="shared" si="4"/>
        <v>6.4677191115384618</v>
      </c>
      <c r="H21" s="20">
        <f t="shared" si="5"/>
        <v>30.721665779807697</v>
      </c>
    </row>
    <row r="22" spans="1:8" x14ac:dyDescent="0.3">
      <c r="A22" s="8">
        <f t="shared" si="6"/>
        <v>15</v>
      </c>
      <c r="B22" s="18">
        <v>55561.51</v>
      </c>
      <c r="C22" s="18">
        <f t="shared" si="0"/>
        <v>66401.560601000005</v>
      </c>
      <c r="D22" s="18">
        <f t="shared" si="1"/>
        <v>5533.4633834166671</v>
      </c>
      <c r="E22" s="19">
        <f t="shared" si="2"/>
        <v>33.604028644230773</v>
      </c>
      <c r="F22" s="19">
        <f t="shared" si="3"/>
        <v>16.802014322115387</v>
      </c>
      <c r="G22" s="19">
        <f t="shared" si="4"/>
        <v>6.7208057288461545</v>
      </c>
      <c r="H22" s="20">
        <f t="shared" si="5"/>
        <v>31.923827212019233</v>
      </c>
    </row>
    <row r="23" spans="1:8" x14ac:dyDescent="0.3">
      <c r="A23" s="8">
        <f t="shared" si="6"/>
        <v>16</v>
      </c>
      <c r="B23" s="18">
        <v>55561.51</v>
      </c>
      <c r="C23" s="18">
        <f t="shared" si="0"/>
        <v>66401.560601000005</v>
      </c>
      <c r="D23" s="18">
        <f t="shared" si="1"/>
        <v>5533.4633834166671</v>
      </c>
      <c r="E23" s="19">
        <f t="shared" si="2"/>
        <v>33.604028644230773</v>
      </c>
      <c r="F23" s="19">
        <f t="shared" si="3"/>
        <v>16.802014322115387</v>
      </c>
      <c r="G23" s="19">
        <f t="shared" si="4"/>
        <v>6.7208057288461545</v>
      </c>
      <c r="H23" s="20">
        <f t="shared" si="5"/>
        <v>31.923827212019233</v>
      </c>
    </row>
    <row r="24" spans="1:8" x14ac:dyDescent="0.3">
      <c r="A24" s="8">
        <f t="shared" si="6"/>
        <v>17</v>
      </c>
      <c r="B24" s="18">
        <v>57886.26</v>
      </c>
      <c r="C24" s="18">
        <f t="shared" si="0"/>
        <v>69179.869326</v>
      </c>
      <c r="D24" s="18">
        <f t="shared" si="1"/>
        <v>5764.9891105000006</v>
      </c>
      <c r="E24" s="19">
        <f t="shared" si="2"/>
        <v>35.01005532692308</v>
      </c>
      <c r="F24" s="19">
        <f t="shared" si="3"/>
        <v>17.50502766346154</v>
      </c>
      <c r="G24" s="19">
        <f t="shared" si="4"/>
        <v>7.0020110653846164</v>
      </c>
      <c r="H24" s="20">
        <f t="shared" si="5"/>
        <v>33.259552560576921</v>
      </c>
    </row>
    <row r="25" spans="1:8" x14ac:dyDescent="0.3">
      <c r="A25" s="8">
        <f t="shared" si="6"/>
        <v>18</v>
      </c>
      <c r="B25" s="18">
        <v>57886.26</v>
      </c>
      <c r="C25" s="18">
        <f t="shared" si="0"/>
        <v>69179.869326</v>
      </c>
      <c r="D25" s="18">
        <f t="shared" si="1"/>
        <v>5764.9891105000006</v>
      </c>
      <c r="E25" s="19">
        <f t="shared" si="2"/>
        <v>35.01005532692308</v>
      </c>
      <c r="F25" s="19">
        <f t="shared" si="3"/>
        <v>17.50502766346154</v>
      </c>
      <c r="G25" s="19">
        <f t="shared" si="4"/>
        <v>7.0020110653846164</v>
      </c>
      <c r="H25" s="20">
        <f t="shared" si="5"/>
        <v>33.259552560576921</v>
      </c>
    </row>
    <row r="26" spans="1:8" x14ac:dyDescent="0.3">
      <c r="A26" s="8">
        <f t="shared" si="6"/>
        <v>19</v>
      </c>
      <c r="B26" s="18">
        <v>57886.26</v>
      </c>
      <c r="C26" s="18">
        <f t="shared" si="0"/>
        <v>69179.869326</v>
      </c>
      <c r="D26" s="18">
        <f t="shared" si="1"/>
        <v>5764.9891105000006</v>
      </c>
      <c r="E26" s="19">
        <f t="shared" si="2"/>
        <v>35.01005532692308</v>
      </c>
      <c r="F26" s="19">
        <f t="shared" si="3"/>
        <v>17.50502766346154</v>
      </c>
      <c r="G26" s="19">
        <f t="shared" si="4"/>
        <v>7.0020110653846164</v>
      </c>
      <c r="H26" s="20">
        <f t="shared" si="5"/>
        <v>33.259552560576921</v>
      </c>
    </row>
    <row r="27" spans="1:8" x14ac:dyDescent="0.3">
      <c r="A27" s="8">
        <f t="shared" si="6"/>
        <v>20</v>
      </c>
      <c r="B27" s="18">
        <v>59978.5</v>
      </c>
      <c r="C27" s="18">
        <f t="shared" si="0"/>
        <v>71680.30535000001</v>
      </c>
      <c r="D27" s="18">
        <f t="shared" si="1"/>
        <v>5973.3587791666669</v>
      </c>
      <c r="E27" s="19">
        <f t="shared" si="2"/>
        <v>36.275458173076927</v>
      </c>
      <c r="F27" s="19">
        <f t="shared" si="3"/>
        <v>18.137729086538464</v>
      </c>
      <c r="G27" s="19">
        <f t="shared" si="4"/>
        <v>7.2550916346153853</v>
      </c>
      <c r="H27" s="20">
        <f t="shared" si="5"/>
        <v>34.461685264423082</v>
      </c>
    </row>
    <row r="28" spans="1:8" x14ac:dyDescent="0.3">
      <c r="A28" s="8">
        <f t="shared" si="6"/>
        <v>21</v>
      </c>
      <c r="B28" s="18">
        <v>59978.5</v>
      </c>
      <c r="C28" s="18">
        <f t="shared" si="0"/>
        <v>71680.30535000001</v>
      </c>
      <c r="D28" s="18">
        <f t="shared" si="1"/>
        <v>5973.3587791666669</v>
      </c>
      <c r="E28" s="19">
        <f t="shared" si="2"/>
        <v>36.275458173076927</v>
      </c>
      <c r="F28" s="19">
        <f t="shared" si="3"/>
        <v>18.137729086538464</v>
      </c>
      <c r="G28" s="19">
        <f t="shared" si="4"/>
        <v>7.2550916346153853</v>
      </c>
      <c r="H28" s="20">
        <f t="shared" si="5"/>
        <v>34.461685264423082</v>
      </c>
    </row>
    <row r="29" spans="1:8" x14ac:dyDescent="0.3">
      <c r="A29" s="8">
        <f t="shared" si="6"/>
        <v>22</v>
      </c>
      <c r="B29" s="18">
        <v>62303.24</v>
      </c>
      <c r="C29" s="18">
        <f t="shared" si="0"/>
        <v>74458.602123999997</v>
      </c>
      <c r="D29" s="18">
        <f t="shared" si="1"/>
        <v>6204.8835103333331</v>
      </c>
      <c r="E29" s="19">
        <f t="shared" si="2"/>
        <v>37.681478807692308</v>
      </c>
      <c r="F29" s="19">
        <f t="shared" si="3"/>
        <v>18.840739403846154</v>
      </c>
      <c r="G29" s="19">
        <f t="shared" si="4"/>
        <v>7.5362957615384616</v>
      </c>
      <c r="H29" s="20">
        <f t="shared" si="5"/>
        <v>35.797404867307691</v>
      </c>
    </row>
    <row r="30" spans="1:8" x14ac:dyDescent="0.3">
      <c r="A30" s="8">
        <f t="shared" si="6"/>
        <v>23</v>
      </c>
      <c r="B30" s="18">
        <v>64628.03</v>
      </c>
      <c r="C30" s="18">
        <f t="shared" si="0"/>
        <v>77236.958653000009</v>
      </c>
      <c r="D30" s="18">
        <f t="shared" si="1"/>
        <v>6436.4132210833332</v>
      </c>
      <c r="E30" s="19">
        <f t="shared" si="2"/>
        <v>39.087529682692313</v>
      </c>
      <c r="F30" s="19">
        <f t="shared" si="3"/>
        <v>19.543764841346157</v>
      </c>
      <c r="G30" s="19">
        <f t="shared" si="4"/>
        <v>7.8175059365384625</v>
      </c>
      <c r="H30" s="20">
        <f t="shared" si="5"/>
        <v>37.133153198557693</v>
      </c>
    </row>
    <row r="31" spans="1:8" x14ac:dyDescent="0.3">
      <c r="A31" s="8">
        <f t="shared" si="6"/>
        <v>24</v>
      </c>
      <c r="B31" s="18">
        <v>66487.81</v>
      </c>
      <c r="C31" s="18">
        <f t="shared" si="0"/>
        <v>79459.581730999998</v>
      </c>
      <c r="D31" s="18">
        <f t="shared" si="1"/>
        <v>6621.6318109166668</v>
      </c>
      <c r="E31" s="19">
        <f t="shared" si="2"/>
        <v>40.212338932692305</v>
      </c>
      <c r="F31" s="19">
        <f t="shared" si="3"/>
        <v>20.106169466346152</v>
      </c>
      <c r="G31" s="19">
        <f t="shared" si="4"/>
        <v>8.0424677865384613</v>
      </c>
      <c r="H31" s="20">
        <f t="shared" si="5"/>
        <v>38.201721986057692</v>
      </c>
    </row>
    <row r="32" spans="1:8" x14ac:dyDescent="0.3">
      <c r="A32" s="8">
        <f t="shared" si="6"/>
        <v>25</v>
      </c>
      <c r="B32" s="18">
        <v>66608.44</v>
      </c>
      <c r="C32" s="18">
        <f t="shared" si="0"/>
        <v>79603.746643999999</v>
      </c>
      <c r="D32" s="18">
        <f t="shared" si="1"/>
        <v>6633.6455536666672</v>
      </c>
      <c r="E32" s="19">
        <f t="shared" si="2"/>
        <v>40.285296884615384</v>
      </c>
      <c r="F32" s="19">
        <f t="shared" si="3"/>
        <v>20.142648442307692</v>
      </c>
      <c r="G32" s="19">
        <f t="shared" si="4"/>
        <v>8.0570593769230765</v>
      </c>
      <c r="H32" s="20">
        <f t="shared" si="5"/>
        <v>38.271032040384618</v>
      </c>
    </row>
    <row r="33" spans="1:8" x14ac:dyDescent="0.3">
      <c r="A33" s="8">
        <f t="shared" si="6"/>
        <v>26</v>
      </c>
      <c r="B33" s="18">
        <v>66720.210000000006</v>
      </c>
      <c r="C33" s="18">
        <f t="shared" si="0"/>
        <v>79737.322971000016</v>
      </c>
      <c r="D33" s="18">
        <f t="shared" si="1"/>
        <v>6644.776914250001</v>
      </c>
      <c r="E33" s="19">
        <f t="shared" si="2"/>
        <v>40.352896240384624</v>
      </c>
      <c r="F33" s="19">
        <f t="shared" si="3"/>
        <v>20.176448120192312</v>
      </c>
      <c r="G33" s="19">
        <f t="shared" si="4"/>
        <v>8.0705792480769247</v>
      </c>
      <c r="H33" s="20">
        <f t="shared" si="5"/>
        <v>38.335251428365389</v>
      </c>
    </row>
    <row r="34" spans="1:8" x14ac:dyDescent="0.3">
      <c r="A34" s="8">
        <f t="shared" si="6"/>
        <v>27</v>
      </c>
      <c r="B34" s="18">
        <v>66823.77</v>
      </c>
      <c r="C34" s="18">
        <f t="shared" si="0"/>
        <v>79861.087527000011</v>
      </c>
      <c r="D34" s="18">
        <f t="shared" si="1"/>
        <v>6655.0906272500006</v>
      </c>
      <c r="E34" s="19">
        <f t="shared" si="2"/>
        <v>40.415530125000004</v>
      </c>
      <c r="F34" s="19">
        <f t="shared" si="3"/>
        <v>20.207765062500002</v>
      </c>
      <c r="G34" s="19">
        <f t="shared" si="4"/>
        <v>8.0831060250000011</v>
      </c>
      <c r="H34" s="20">
        <f t="shared" si="5"/>
        <v>38.394753618750002</v>
      </c>
    </row>
    <row r="35" spans="1:8" x14ac:dyDescent="0.3">
      <c r="A35" s="8">
        <f t="shared" si="6"/>
        <v>28</v>
      </c>
      <c r="B35" s="18">
        <v>66919.710000000006</v>
      </c>
      <c r="C35" s="18">
        <f t="shared" si="0"/>
        <v>79975.745421000014</v>
      </c>
      <c r="D35" s="18">
        <f t="shared" si="1"/>
        <v>6664.6454517500015</v>
      </c>
      <c r="E35" s="19">
        <f t="shared" si="2"/>
        <v>40.473555375000004</v>
      </c>
      <c r="F35" s="19">
        <f t="shared" si="3"/>
        <v>20.236777687500002</v>
      </c>
      <c r="G35" s="19">
        <f t="shared" si="4"/>
        <v>8.0947110750000011</v>
      </c>
      <c r="H35" s="20">
        <f t="shared" si="5"/>
        <v>38.449877606250006</v>
      </c>
    </row>
    <row r="36" spans="1:8" x14ac:dyDescent="0.3">
      <c r="A36" s="8">
        <f t="shared" si="6"/>
        <v>29</v>
      </c>
      <c r="B36" s="18">
        <v>67008.539999999994</v>
      </c>
      <c r="C36" s="18">
        <f t="shared" si="0"/>
        <v>80081.906153999997</v>
      </c>
      <c r="D36" s="18">
        <f t="shared" si="1"/>
        <v>6673.4921794999991</v>
      </c>
      <c r="E36" s="19">
        <f t="shared" si="2"/>
        <v>40.527280442307692</v>
      </c>
      <c r="F36" s="19">
        <f t="shared" si="3"/>
        <v>20.263640221153846</v>
      </c>
      <c r="G36" s="19">
        <f t="shared" si="4"/>
        <v>8.1054560884615388</v>
      </c>
      <c r="H36" s="20">
        <f t="shared" si="5"/>
        <v>38.500916420192304</v>
      </c>
    </row>
    <row r="37" spans="1:8" x14ac:dyDescent="0.3">
      <c r="A37" s="8">
        <f t="shared" si="6"/>
        <v>30</v>
      </c>
      <c r="B37" s="18">
        <v>67090.899999999994</v>
      </c>
      <c r="C37" s="18">
        <f t="shared" si="0"/>
        <v>80180.334589999999</v>
      </c>
      <c r="D37" s="18">
        <f t="shared" si="1"/>
        <v>6681.6945491666665</v>
      </c>
      <c r="E37" s="19">
        <f t="shared" si="2"/>
        <v>40.577092403846152</v>
      </c>
      <c r="F37" s="19">
        <f t="shared" si="3"/>
        <v>20.288546201923076</v>
      </c>
      <c r="G37" s="19">
        <f t="shared" si="4"/>
        <v>8.1154184807692307</v>
      </c>
      <c r="H37" s="20">
        <f t="shared" si="5"/>
        <v>38.548237783653846</v>
      </c>
    </row>
    <row r="38" spans="1:8" x14ac:dyDescent="0.3">
      <c r="A38" s="8">
        <f t="shared" si="6"/>
        <v>31</v>
      </c>
      <c r="B38" s="18">
        <v>67167.13</v>
      </c>
      <c r="C38" s="18">
        <f t="shared" si="0"/>
        <v>80271.437063000005</v>
      </c>
      <c r="D38" s="18">
        <f t="shared" si="1"/>
        <v>6689.2864219166677</v>
      </c>
      <c r="E38" s="19">
        <f t="shared" si="2"/>
        <v>40.623196894230773</v>
      </c>
      <c r="F38" s="19">
        <f t="shared" si="3"/>
        <v>20.311598447115387</v>
      </c>
      <c r="G38" s="19">
        <f t="shared" si="4"/>
        <v>8.1246393788461546</v>
      </c>
      <c r="H38" s="20">
        <f t="shared" si="5"/>
        <v>38.592037049519234</v>
      </c>
    </row>
    <row r="39" spans="1:8" x14ac:dyDescent="0.3">
      <c r="A39" s="8">
        <f t="shared" si="6"/>
        <v>32</v>
      </c>
      <c r="B39" s="18">
        <v>67237.73</v>
      </c>
      <c r="C39" s="18">
        <f t="shared" si="0"/>
        <v>80355.811122999992</v>
      </c>
      <c r="D39" s="18">
        <f t="shared" si="1"/>
        <v>6696.3175935833333</v>
      </c>
      <c r="E39" s="19">
        <f t="shared" si="2"/>
        <v>40.665896317307691</v>
      </c>
      <c r="F39" s="19">
        <f t="shared" si="3"/>
        <v>20.332948158653846</v>
      </c>
      <c r="G39" s="19">
        <f t="shared" si="4"/>
        <v>8.133179263461539</v>
      </c>
      <c r="H39" s="20">
        <f t="shared" si="5"/>
        <v>38.632601501442302</v>
      </c>
    </row>
    <row r="40" spans="1:8" x14ac:dyDescent="0.3">
      <c r="A40" s="8">
        <f t="shared" si="6"/>
        <v>33</v>
      </c>
      <c r="B40" s="18">
        <v>67303.08</v>
      </c>
      <c r="C40" s="18">
        <f t="shared" si="0"/>
        <v>80433.910908000005</v>
      </c>
      <c r="D40" s="18">
        <f t="shared" si="1"/>
        <v>6702.8259090000001</v>
      </c>
      <c r="E40" s="19">
        <f t="shared" si="2"/>
        <v>40.705420500000002</v>
      </c>
      <c r="F40" s="19">
        <f t="shared" si="3"/>
        <v>20.352710250000001</v>
      </c>
      <c r="G40" s="19">
        <f t="shared" si="4"/>
        <v>8.1410841000000005</v>
      </c>
      <c r="H40" s="20">
        <f t="shared" si="5"/>
        <v>38.670149475000002</v>
      </c>
    </row>
    <row r="41" spans="1:8" x14ac:dyDescent="0.3">
      <c r="A41" s="8">
        <f t="shared" si="6"/>
        <v>34</v>
      </c>
      <c r="B41" s="18">
        <v>67363.64</v>
      </c>
      <c r="C41" s="18">
        <f t="shared" si="0"/>
        <v>80506.286164000005</v>
      </c>
      <c r="D41" s="18">
        <f t="shared" si="1"/>
        <v>6708.8571803333334</v>
      </c>
      <c r="E41" s="19">
        <f t="shared" si="2"/>
        <v>40.742047653846157</v>
      </c>
      <c r="F41" s="19">
        <f t="shared" si="3"/>
        <v>20.371023826923079</v>
      </c>
      <c r="G41" s="19">
        <f t="shared" si="4"/>
        <v>8.1484095307692321</v>
      </c>
      <c r="H41" s="20">
        <f t="shared" si="5"/>
        <v>38.704945271153846</v>
      </c>
    </row>
    <row r="42" spans="1:8" x14ac:dyDescent="0.3">
      <c r="A42" s="21">
        <f t="shared" si="6"/>
        <v>35</v>
      </c>
      <c r="B42" s="22">
        <v>67419.66</v>
      </c>
      <c r="C42" s="22">
        <f t="shared" si="0"/>
        <v>80573.235666000008</v>
      </c>
      <c r="D42" s="22">
        <f t="shared" si="1"/>
        <v>6714.4363055000003</v>
      </c>
      <c r="E42" s="23">
        <f t="shared" si="2"/>
        <v>40.775928980769237</v>
      </c>
      <c r="F42" s="23">
        <f t="shared" si="3"/>
        <v>20.387964490384618</v>
      </c>
      <c r="G42" s="23">
        <f t="shared" si="4"/>
        <v>8.1551857961538481</v>
      </c>
      <c r="H42" s="24">
        <f t="shared" si="5"/>
        <v>38.737132531730772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20</v>
      </c>
      <c r="B1" s="1" t="s">
        <v>35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44683.97</v>
      </c>
      <c r="C7" s="18">
        <f t="shared" ref="C7:C42" si="0">B7*$D$3</f>
        <v>53401.812547000001</v>
      </c>
      <c r="D7" s="18">
        <f t="shared" ref="D7:D42" si="1">B7/12*$D$3</f>
        <v>4450.1510455833341</v>
      </c>
      <c r="E7" s="19">
        <f t="shared" ref="E7:E42" si="2">C7/1976</f>
        <v>27.025208778846153</v>
      </c>
      <c r="F7" s="19">
        <f>E7/2</f>
        <v>13.512604389423077</v>
      </c>
      <c r="G7" s="19">
        <f>E7/5</f>
        <v>5.405041755769231</v>
      </c>
      <c r="H7" s="20">
        <f>C7/2080</f>
        <v>25.673948339903848</v>
      </c>
    </row>
    <row r="8" spans="1:8" x14ac:dyDescent="0.3">
      <c r="A8" s="8">
        <f>A7+1</f>
        <v>1</v>
      </c>
      <c r="B8" s="18">
        <v>45767.98</v>
      </c>
      <c r="C8" s="18">
        <f t="shared" si="0"/>
        <v>54697.312898000004</v>
      </c>
      <c r="D8" s="18">
        <f t="shared" si="1"/>
        <v>4558.109408166667</v>
      </c>
      <c r="E8" s="19">
        <f t="shared" si="2"/>
        <v>27.680826365384618</v>
      </c>
      <c r="F8" s="19">
        <f t="shared" ref="F8:F42" si="3">E8/2</f>
        <v>13.840413182692309</v>
      </c>
      <c r="G8" s="19">
        <f t="shared" ref="G8:G42" si="4">E8/5</f>
        <v>5.5361652730769233</v>
      </c>
      <c r="H8" s="20">
        <f t="shared" ref="H8:H42" si="5">C8/2080</f>
        <v>26.296785047115385</v>
      </c>
    </row>
    <row r="9" spans="1:8" x14ac:dyDescent="0.3">
      <c r="A9" s="8">
        <f t="shared" ref="A9:A42" si="6">A8+1</f>
        <v>2</v>
      </c>
      <c r="B9" s="18">
        <v>46851.93</v>
      </c>
      <c r="C9" s="18">
        <f t="shared" si="0"/>
        <v>55992.741543000004</v>
      </c>
      <c r="D9" s="18">
        <f t="shared" si="1"/>
        <v>4666.0617952499997</v>
      </c>
      <c r="E9" s="19">
        <f t="shared" si="2"/>
        <v>28.336407663461539</v>
      </c>
      <c r="F9" s="19">
        <f t="shared" si="3"/>
        <v>14.16820383173077</v>
      </c>
      <c r="G9" s="19">
        <f t="shared" si="4"/>
        <v>5.6672815326923081</v>
      </c>
      <c r="H9" s="20">
        <f t="shared" si="5"/>
        <v>26.919587280288464</v>
      </c>
    </row>
    <row r="10" spans="1:8" x14ac:dyDescent="0.3">
      <c r="A10" s="8">
        <f t="shared" si="6"/>
        <v>3</v>
      </c>
      <c r="B10" s="18">
        <v>47935.38</v>
      </c>
      <c r="C10" s="18">
        <f t="shared" si="0"/>
        <v>57287.572637999998</v>
      </c>
      <c r="D10" s="18">
        <f t="shared" si="1"/>
        <v>4773.9643864999998</v>
      </c>
      <c r="E10" s="19">
        <f t="shared" si="2"/>
        <v>28.991686557692308</v>
      </c>
      <c r="F10" s="19">
        <f t="shared" si="3"/>
        <v>14.495843278846154</v>
      </c>
      <c r="G10" s="19">
        <f t="shared" si="4"/>
        <v>5.7983373115384618</v>
      </c>
      <c r="H10" s="20">
        <f t="shared" si="5"/>
        <v>27.542102229807693</v>
      </c>
    </row>
    <row r="11" spans="1:8" x14ac:dyDescent="0.3">
      <c r="A11" s="8">
        <f t="shared" si="6"/>
        <v>4</v>
      </c>
      <c r="B11" s="18">
        <v>47935.38</v>
      </c>
      <c r="C11" s="18">
        <f t="shared" si="0"/>
        <v>57287.572637999998</v>
      </c>
      <c r="D11" s="18">
        <f t="shared" si="1"/>
        <v>4773.9643864999998</v>
      </c>
      <c r="E11" s="19">
        <f t="shared" si="2"/>
        <v>28.991686557692308</v>
      </c>
      <c r="F11" s="19">
        <f t="shared" si="3"/>
        <v>14.495843278846154</v>
      </c>
      <c r="G11" s="19">
        <f t="shared" si="4"/>
        <v>5.7983373115384618</v>
      </c>
      <c r="H11" s="20">
        <f t="shared" si="5"/>
        <v>27.542102229807693</v>
      </c>
    </row>
    <row r="12" spans="1:8" x14ac:dyDescent="0.3">
      <c r="A12" s="8">
        <f t="shared" si="6"/>
        <v>5</v>
      </c>
      <c r="B12" s="18">
        <v>49832.06</v>
      </c>
      <c r="C12" s="18">
        <f t="shared" si="0"/>
        <v>59554.294906000003</v>
      </c>
      <c r="D12" s="18">
        <f t="shared" si="1"/>
        <v>4962.8579088333327</v>
      </c>
      <c r="E12" s="19">
        <f t="shared" si="2"/>
        <v>30.138813211538462</v>
      </c>
      <c r="F12" s="19">
        <f t="shared" si="3"/>
        <v>15.069406605769231</v>
      </c>
      <c r="G12" s="19">
        <f t="shared" si="4"/>
        <v>6.0277626423076924</v>
      </c>
      <c r="H12" s="20">
        <f t="shared" si="5"/>
        <v>28.631872550961539</v>
      </c>
    </row>
    <row r="13" spans="1:8" x14ac:dyDescent="0.3">
      <c r="A13" s="8">
        <f t="shared" si="6"/>
        <v>6</v>
      </c>
      <c r="B13" s="18">
        <v>49832.06</v>
      </c>
      <c r="C13" s="18">
        <f t="shared" si="0"/>
        <v>59554.294906000003</v>
      </c>
      <c r="D13" s="18">
        <f t="shared" si="1"/>
        <v>4962.8579088333327</v>
      </c>
      <c r="E13" s="19">
        <f t="shared" si="2"/>
        <v>30.138813211538462</v>
      </c>
      <c r="F13" s="19">
        <f t="shared" si="3"/>
        <v>15.069406605769231</v>
      </c>
      <c r="G13" s="19">
        <f t="shared" si="4"/>
        <v>6.0277626423076924</v>
      </c>
      <c r="H13" s="20">
        <f t="shared" si="5"/>
        <v>28.631872550961539</v>
      </c>
    </row>
    <row r="14" spans="1:8" x14ac:dyDescent="0.3">
      <c r="A14" s="8">
        <f t="shared" si="6"/>
        <v>7</v>
      </c>
      <c r="B14" s="18">
        <v>51728.76</v>
      </c>
      <c r="C14" s="18">
        <f t="shared" si="0"/>
        <v>61821.041076000009</v>
      </c>
      <c r="D14" s="18">
        <f t="shared" si="1"/>
        <v>5151.753423000001</v>
      </c>
      <c r="E14" s="19">
        <f t="shared" si="2"/>
        <v>31.285951961538466</v>
      </c>
      <c r="F14" s="19">
        <f t="shared" si="3"/>
        <v>15.642975980769233</v>
      </c>
      <c r="G14" s="19">
        <f t="shared" si="4"/>
        <v>6.2571903923076935</v>
      </c>
      <c r="H14" s="20">
        <f t="shared" si="5"/>
        <v>29.721654363461543</v>
      </c>
    </row>
    <row r="15" spans="1:8" x14ac:dyDescent="0.3">
      <c r="A15" s="8">
        <f t="shared" si="6"/>
        <v>8</v>
      </c>
      <c r="B15" s="18">
        <v>51728.76</v>
      </c>
      <c r="C15" s="18">
        <f t="shared" si="0"/>
        <v>61821.041076000009</v>
      </c>
      <c r="D15" s="18">
        <f t="shared" si="1"/>
        <v>5151.753423000001</v>
      </c>
      <c r="E15" s="19">
        <f t="shared" si="2"/>
        <v>31.285951961538466</v>
      </c>
      <c r="F15" s="19">
        <f t="shared" si="3"/>
        <v>15.642975980769233</v>
      </c>
      <c r="G15" s="19">
        <f t="shared" si="4"/>
        <v>6.2571903923076935</v>
      </c>
      <c r="H15" s="20">
        <f t="shared" si="5"/>
        <v>29.721654363461543</v>
      </c>
    </row>
    <row r="16" spans="1:8" x14ac:dyDescent="0.3">
      <c r="A16" s="8">
        <f t="shared" si="6"/>
        <v>9</v>
      </c>
      <c r="B16" s="18">
        <v>53625.48</v>
      </c>
      <c r="C16" s="18">
        <f t="shared" si="0"/>
        <v>64087.811148000008</v>
      </c>
      <c r="D16" s="18">
        <f t="shared" si="1"/>
        <v>5340.6509290000004</v>
      </c>
      <c r="E16" s="19">
        <f t="shared" si="2"/>
        <v>32.433102807692315</v>
      </c>
      <c r="F16" s="19">
        <f t="shared" si="3"/>
        <v>16.216551403846157</v>
      </c>
      <c r="G16" s="19">
        <f t="shared" si="4"/>
        <v>6.4866205615384631</v>
      </c>
      <c r="H16" s="20">
        <f t="shared" si="5"/>
        <v>30.811447667307696</v>
      </c>
    </row>
    <row r="17" spans="1:8" x14ac:dyDescent="0.3">
      <c r="A17" s="8">
        <f t="shared" si="6"/>
        <v>10</v>
      </c>
      <c r="B17" s="18">
        <v>53625.48</v>
      </c>
      <c r="C17" s="18">
        <f t="shared" si="0"/>
        <v>64087.811148000008</v>
      </c>
      <c r="D17" s="18">
        <f t="shared" si="1"/>
        <v>5340.6509290000004</v>
      </c>
      <c r="E17" s="19">
        <f t="shared" si="2"/>
        <v>32.433102807692315</v>
      </c>
      <c r="F17" s="19">
        <f t="shared" si="3"/>
        <v>16.216551403846157</v>
      </c>
      <c r="G17" s="19">
        <f t="shared" si="4"/>
        <v>6.4866205615384631</v>
      </c>
      <c r="H17" s="20">
        <f t="shared" si="5"/>
        <v>30.811447667307696</v>
      </c>
    </row>
    <row r="18" spans="1:8" x14ac:dyDescent="0.3">
      <c r="A18" s="8">
        <f t="shared" si="6"/>
        <v>11</v>
      </c>
      <c r="B18" s="18">
        <v>55522.16</v>
      </c>
      <c r="C18" s="18">
        <f t="shared" si="0"/>
        <v>66354.533416000006</v>
      </c>
      <c r="D18" s="18">
        <f t="shared" si="1"/>
        <v>5529.5444513333341</v>
      </c>
      <c r="E18" s="19">
        <f t="shared" si="2"/>
        <v>33.580229461538465</v>
      </c>
      <c r="F18" s="19">
        <f t="shared" si="3"/>
        <v>16.790114730769233</v>
      </c>
      <c r="G18" s="19">
        <f t="shared" si="4"/>
        <v>6.7160458923076929</v>
      </c>
      <c r="H18" s="20">
        <f t="shared" si="5"/>
        <v>31.901217988461543</v>
      </c>
    </row>
    <row r="19" spans="1:8" x14ac:dyDescent="0.3">
      <c r="A19" s="8">
        <f t="shared" si="6"/>
        <v>12</v>
      </c>
      <c r="B19" s="18">
        <v>55522.16</v>
      </c>
      <c r="C19" s="18">
        <f t="shared" si="0"/>
        <v>66354.533416000006</v>
      </c>
      <c r="D19" s="18">
        <f t="shared" si="1"/>
        <v>5529.5444513333341</v>
      </c>
      <c r="E19" s="19">
        <f t="shared" si="2"/>
        <v>33.580229461538465</v>
      </c>
      <c r="F19" s="19">
        <f t="shared" si="3"/>
        <v>16.790114730769233</v>
      </c>
      <c r="G19" s="19">
        <f t="shared" si="4"/>
        <v>6.7160458923076929</v>
      </c>
      <c r="H19" s="20">
        <f t="shared" si="5"/>
        <v>31.901217988461543</v>
      </c>
    </row>
    <row r="20" spans="1:8" x14ac:dyDescent="0.3">
      <c r="A20" s="8">
        <f t="shared" si="6"/>
        <v>13</v>
      </c>
      <c r="B20" s="18">
        <v>57418.87</v>
      </c>
      <c r="C20" s="18">
        <f t="shared" si="0"/>
        <v>68621.291537000012</v>
      </c>
      <c r="D20" s="18">
        <f t="shared" si="1"/>
        <v>5718.4409614166671</v>
      </c>
      <c r="E20" s="19">
        <f t="shared" si="2"/>
        <v>34.727374259615388</v>
      </c>
      <c r="F20" s="19">
        <f t="shared" si="3"/>
        <v>17.363687129807694</v>
      </c>
      <c r="G20" s="19">
        <f t="shared" si="4"/>
        <v>6.9454748519230778</v>
      </c>
      <c r="H20" s="20">
        <f t="shared" si="5"/>
        <v>32.991005546634618</v>
      </c>
    </row>
    <row r="21" spans="1:8" x14ac:dyDescent="0.3">
      <c r="A21" s="8">
        <f t="shared" si="6"/>
        <v>14</v>
      </c>
      <c r="B21" s="18">
        <v>57418.87</v>
      </c>
      <c r="C21" s="18">
        <f t="shared" si="0"/>
        <v>68621.291537000012</v>
      </c>
      <c r="D21" s="18">
        <f t="shared" si="1"/>
        <v>5718.4409614166671</v>
      </c>
      <c r="E21" s="19">
        <f t="shared" si="2"/>
        <v>34.727374259615388</v>
      </c>
      <c r="F21" s="19">
        <f t="shared" si="3"/>
        <v>17.363687129807694</v>
      </c>
      <c r="G21" s="19">
        <f t="shared" si="4"/>
        <v>6.9454748519230778</v>
      </c>
      <c r="H21" s="20">
        <f t="shared" si="5"/>
        <v>32.991005546634618</v>
      </c>
    </row>
    <row r="22" spans="1:8" x14ac:dyDescent="0.3">
      <c r="A22" s="8">
        <f t="shared" si="6"/>
        <v>15</v>
      </c>
      <c r="B22" s="18">
        <v>59315</v>
      </c>
      <c r="C22" s="18">
        <f t="shared" si="0"/>
        <v>70887.356500000009</v>
      </c>
      <c r="D22" s="18">
        <f t="shared" si="1"/>
        <v>5907.2797083333344</v>
      </c>
      <c r="E22" s="19">
        <f t="shared" si="2"/>
        <v>35.874168269230772</v>
      </c>
      <c r="F22" s="19">
        <f t="shared" si="3"/>
        <v>17.937084134615386</v>
      </c>
      <c r="G22" s="19">
        <f t="shared" si="4"/>
        <v>7.1748336538461546</v>
      </c>
      <c r="H22" s="20">
        <f t="shared" si="5"/>
        <v>34.080459855769234</v>
      </c>
    </row>
    <row r="23" spans="1:8" x14ac:dyDescent="0.3">
      <c r="A23" s="8">
        <f t="shared" si="6"/>
        <v>16</v>
      </c>
      <c r="B23" s="18">
        <v>59315</v>
      </c>
      <c r="C23" s="18">
        <f t="shared" si="0"/>
        <v>70887.356500000009</v>
      </c>
      <c r="D23" s="18">
        <f t="shared" si="1"/>
        <v>5907.2797083333344</v>
      </c>
      <c r="E23" s="19">
        <f t="shared" si="2"/>
        <v>35.874168269230772</v>
      </c>
      <c r="F23" s="19">
        <f t="shared" si="3"/>
        <v>17.937084134615386</v>
      </c>
      <c r="G23" s="19">
        <f t="shared" si="4"/>
        <v>7.1748336538461546</v>
      </c>
      <c r="H23" s="20">
        <f t="shared" si="5"/>
        <v>34.080459855769234</v>
      </c>
    </row>
    <row r="24" spans="1:8" x14ac:dyDescent="0.3">
      <c r="A24" s="8">
        <f t="shared" si="6"/>
        <v>17</v>
      </c>
      <c r="B24" s="18">
        <v>61211.72</v>
      </c>
      <c r="C24" s="18">
        <f t="shared" si="0"/>
        <v>73154.126572000008</v>
      </c>
      <c r="D24" s="18">
        <f t="shared" si="1"/>
        <v>6096.1772143333337</v>
      </c>
      <c r="E24" s="19">
        <f t="shared" si="2"/>
        <v>37.021319115384621</v>
      </c>
      <c r="F24" s="19">
        <f t="shared" si="3"/>
        <v>18.510659557692311</v>
      </c>
      <c r="G24" s="19">
        <f t="shared" si="4"/>
        <v>7.4042638230769242</v>
      </c>
      <c r="H24" s="20">
        <f t="shared" si="5"/>
        <v>35.170253159615392</v>
      </c>
    </row>
    <row r="25" spans="1:8" x14ac:dyDescent="0.3">
      <c r="A25" s="8">
        <f t="shared" si="6"/>
        <v>18</v>
      </c>
      <c r="B25" s="18">
        <v>61211.72</v>
      </c>
      <c r="C25" s="18">
        <f t="shared" si="0"/>
        <v>73154.126572000008</v>
      </c>
      <c r="D25" s="18">
        <f t="shared" si="1"/>
        <v>6096.1772143333337</v>
      </c>
      <c r="E25" s="19">
        <f t="shared" si="2"/>
        <v>37.021319115384621</v>
      </c>
      <c r="F25" s="19">
        <f t="shared" si="3"/>
        <v>18.510659557692311</v>
      </c>
      <c r="G25" s="19">
        <f t="shared" si="4"/>
        <v>7.4042638230769242</v>
      </c>
      <c r="H25" s="20">
        <f t="shared" si="5"/>
        <v>35.170253159615392</v>
      </c>
    </row>
    <row r="26" spans="1:8" x14ac:dyDescent="0.3">
      <c r="A26" s="8">
        <f t="shared" si="6"/>
        <v>19</v>
      </c>
      <c r="B26" s="18">
        <v>63108.43</v>
      </c>
      <c r="C26" s="18">
        <f t="shared" si="0"/>
        <v>75420.884693</v>
      </c>
      <c r="D26" s="18">
        <f t="shared" si="1"/>
        <v>6285.0737244166667</v>
      </c>
      <c r="E26" s="19">
        <f t="shared" si="2"/>
        <v>38.168463913461537</v>
      </c>
      <c r="F26" s="19">
        <f t="shared" si="3"/>
        <v>19.084231956730768</v>
      </c>
      <c r="G26" s="19">
        <f t="shared" si="4"/>
        <v>7.6336927826923073</v>
      </c>
      <c r="H26" s="20">
        <f t="shared" si="5"/>
        <v>36.260040717788463</v>
      </c>
    </row>
    <row r="27" spans="1:8" x14ac:dyDescent="0.3">
      <c r="A27" s="8">
        <f t="shared" si="6"/>
        <v>20</v>
      </c>
      <c r="B27" s="18">
        <v>63108.43</v>
      </c>
      <c r="C27" s="18">
        <f t="shared" si="0"/>
        <v>75420.884693</v>
      </c>
      <c r="D27" s="18">
        <f t="shared" si="1"/>
        <v>6285.0737244166667</v>
      </c>
      <c r="E27" s="19">
        <f t="shared" si="2"/>
        <v>38.168463913461537</v>
      </c>
      <c r="F27" s="19">
        <f t="shared" si="3"/>
        <v>19.084231956730768</v>
      </c>
      <c r="G27" s="19">
        <f t="shared" si="4"/>
        <v>7.6336927826923073</v>
      </c>
      <c r="H27" s="20">
        <f t="shared" si="5"/>
        <v>36.260040717788463</v>
      </c>
    </row>
    <row r="28" spans="1:8" x14ac:dyDescent="0.3">
      <c r="A28" s="8">
        <f t="shared" si="6"/>
        <v>21</v>
      </c>
      <c r="B28" s="18">
        <v>65005.11</v>
      </c>
      <c r="C28" s="18">
        <f t="shared" si="0"/>
        <v>77687.606960999998</v>
      </c>
      <c r="D28" s="18">
        <f t="shared" si="1"/>
        <v>6473.9672467500004</v>
      </c>
      <c r="E28" s="19">
        <f t="shared" si="2"/>
        <v>39.315590567307694</v>
      </c>
      <c r="F28" s="19">
        <f t="shared" si="3"/>
        <v>19.657795283653847</v>
      </c>
      <c r="G28" s="19">
        <f t="shared" si="4"/>
        <v>7.8631181134615389</v>
      </c>
      <c r="H28" s="20">
        <f t="shared" si="5"/>
        <v>37.349811038942306</v>
      </c>
    </row>
    <row r="29" spans="1:8" x14ac:dyDescent="0.3">
      <c r="A29" s="8">
        <f t="shared" si="6"/>
        <v>22</v>
      </c>
      <c r="B29" s="18">
        <v>65005.11</v>
      </c>
      <c r="C29" s="18">
        <f t="shared" si="0"/>
        <v>77687.606960999998</v>
      </c>
      <c r="D29" s="18">
        <f t="shared" si="1"/>
        <v>6473.9672467500004</v>
      </c>
      <c r="E29" s="19">
        <f t="shared" si="2"/>
        <v>39.315590567307694</v>
      </c>
      <c r="F29" s="19">
        <f t="shared" si="3"/>
        <v>19.657795283653847</v>
      </c>
      <c r="G29" s="19">
        <f t="shared" si="4"/>
        <v>7.8631181134615389</v>
      </c>
      <c r="H29" s="20">
        <f t="shared" si="5"/>
        <v>37.349811038942306</v>
      </c>
    </row>
    <row r="30" spans="1:8" x14ac:dyDescent="0.3">
      <c r="A30" s="8">
        <f t="shared" si="6"/>
        <v>23</v>
      </c>
      <c r="B30" s="18">
        <v>66901.83</v>
      </c>
      <c r="C30" s="18">
        <f t="shared" si="0"/>
        <v>79954.377033000012</v>
      </c>
      <c r="D30" s="18">
        <f t="shared" si="1"/>
        <v>6662.8647527500007</v>
      </c>
      <c r="E30" s="19">
        <f t="shared" si="2"/>
        <v>40.462741413461544</v>
      </c>
      <c r="F30" s="19">
        <f t="shared" si="3"/>
        <v>20.231370706730772</v>
      </c>
      <c r="G30" s="19">
        <f t="shared" si="4"/>
        <v>8.0925482826923094</v>
      </c>
      <c r="H30" s="20">
        <f t="shared" si="5"/>
        <v>38.439604342788471</v>
      </c>
    </row>
    <row r="31" spans="1:8" x14ac:dyDescent="0.3">
      <c r="A31" s="8">
        <f t="shared" si="6"/>
        <v>24</v>
      </c>
      <c r="B31" s="18">
        <v>66901.83</v>
      </c>
      <c r="C31" s="18">
        <f t="shared" si="0"/>
        <v>79954.377033000012</v>
      </c>
      <c r="D31" s="18">
        <f t="shared" si="1"/>
        <v>6662.8647527500007</v>
      </c>
      <c r="E31" s="19">
        <f t="shared" si="2"/>
        <v>40.462741413461544</v>
      </c>
      <c r="F31" s="19">
        <f t="shared" si="3"/>
        <v>20.231370706730772</v>
      </c>
      <c r="G31" s="19">
        <f t="shared" si="4"/>
        <v>8.0925482826923094</v>
      </c>
      <c r="H31" s="20">
        <f t="shared" si="5"/>
        <v>38.439604342788471</v>
      </c>
    </row>
    <row r="32" spans="1:8" x14ac:dyDescent="0.3">
      <c r="A32" s="8">
        <f t="shared" si="6"/>
        <v>25</v>
      </c>
      <c r="B32" s="18">
        <v>67023.210000000006</v>
      </c>
      <c r="C32" s="18">
        <f t="shared" si="0"/>
        <v>80099.438271000006</v>
      </c>
      <c r="D32" s="18">
        <f t="shared" si="1"/>
        <v>6674.9531892500008</v>
      </c>
      <c r="E32" s="19">
        <f t="shared" si="2"/>
        <v>40.536152971153847</v>
      </c>
      <c r="F32" s="19">
        <f t="shared" si="3"/>
        <v>20.268076485576923</v>
      </c>
      <c r="G32" s="19">
        <f t="shared" si="4"/>
        <v>8.107230594230769</v>
      </c>
      <c r="H32" s="20">
        <f t="shared" si="5"/>
        <v>38.509345322596154</v>
      </c>
    </row>
    <row r="33" spans="1:8" x14ac:dyDescent="0.3">
      <c r="A33" s="8">
        <f t="shared" si="6"/>
        <v>26</v>
      </c>
      <c r="B33" s="18">
        <v>67135.679999999993</v>
      </c>
      <c r="C33" s="18">
        <f t="shared" si="0"/>
        <v>80233.851167999994</v>
      </c>
      <c r="D33" s="18">
        <f t="shared" si="1"/>
        <v>6686.1542639999998</v>
      </c>
      <c r="E33" s="19">
        <f t="shared" si="2"/>
        <v>40.604175692307692</v>
      </c>
      <c r="F33" s="19">
        <f t="shared" si="3"/>
        <v>20.302087846153846</v>
      </c>
      <c r="G33" s="19">
        <f t="shared" si="4"/>
        <v>8.1208351384615387</v>
      </c>
      <c r="H33" s="20">
        <f t="shared" si="5"/>
        <v>38.573966907692302</v>
      </c>
    </row>
    <row r="34" spans="1:8" x14ac:dyDescent="0.3">
      <c r="A34" s="8">
        <f t="shared" si="6"/>
        <v>27</v>
      </c>
      <c r="B34" s="18">
        <v>67239.88</v>
      </c>
      <c r="C34" s="18">
        <f t="shared" si="0"/>
        <v>80358.380588000015</v>
      </c>
      <c r="D34" s="18">
        <f t="shared" si="1"/>
        <v>6696.531715666667</v>
      </c>
      <c r="E34" s="19">
        <f t="shared" si="2"/>
        <v>40.667196653846162</v>
      </c>
      <c r="F34" s="19">
        <f t="shared" si="3"/>
        <v>20.333598326923081</v>
      </c>
      <c r="G34" s="19">
        <f t="shared" si="4"/>
        <v>8.1334393307692316</v>
      </c>
      <c r="H34" s="20">
        <f t="shared" si="5"/>
        <v>38.633836821153857</v>
      </c>
    </row>
    <row r="35" spans="1:8" x14ac:dyDescent="0.3">
      <c r="A35" s="8">
        <f t="shared" si="6"/>
        <v>28</v>
      </c>
      <c r="B35" s="18">
        <v>67336.42</v>
      </c>
      <c r="C35" s="18">
        <f t="shared" si="0"/>
        <v>80473.755541999999</v>
      </c>
      <c r="D35" s="18">
        <f t="shared" si="1"/>
        <v>6706.1462951666663</v>
      </c>
      <c r="E35" s="19">
        <f t="shared" si="2"/>
        <v>40.725584788461539</v>
      </c>
      <c r="F35" s="19">
        <f t="shared" si="3"/>
        <v>20.36279239423077</v>
      </c>
      <c r="G35" s="19">
        <f t="shared" si="4"/>
        <v>8.1451169576923075</v>
      </c>
      <c r="H35" s="20">
        <f t="shared" si="5"/>
        <v>38.689305549038458</v>
      </c>
    </row>
    <row r="36" spans="1:8" x14ac:dyDescent="0.3">
      <c r="A36" s="8">
        <f t="shared" si="6"/>
        <v>29</v>
      </c>
      <c r="B36" s="18">
        <v>67425.8</v>
      </c>
      <c r="C36" s="18">
        <f t="shared" si="0"/>
        <v>80580.573580000011</v>
      </c>
      <c r="D36" s="18">
        <f t="shared" si="1"/>
        <v>6715.047798333334</v>
      </c>
      <c r="E36" s="19">
        <f t="shared" si="2"/>
        <v>40.779642500000008</v>
      </c>
      <c r="F36" s="19">
        <f t="shared" si="3"/>
        <v>20.389821250000004</v>
      </c>
      <c r="G36" s="19">
        <f t="shared" si="4"/>
        <v>8.1559285000000017</v>
      </c>
      <c r="H36" s="20">
        <f t="shared" si="5"/>
        <v>38.740660375000004</v>
      </c>
    </row>
    <row r="37" spans="1:8" x14ac:dyDescent="0.3">
      <c r="A37" s="8">
        <f t="shared" si="6"/>
        <v>30</v>
      </c>
      <c r="B37" s="18">
        <v>67508.679999999993</v>
      </c>
      <c r="C37" s="18">
        <f t="shared" si="0"/>
        <v>80679.623467999991</v>
      </c>
      <c r="D37" s="18">
        <f t="shared" si="1"/>
        <v>6723.3019556666659</v>
      </c>
      <c r="E37" s="19">
        <f t="shared" si="2"/>
        <v>40.829768961538456</v>
      </c>
      <c r="F37" s="19">
        <f t="shared" si="3"/>
        <v>20.414884480769228</v>
      </c>
      <c r="G37" s="19">
        <f t="shared" si="4"/>
        <v>8.1659537923076915</v>
      </c>
      <c r="H37" s="20">
        <f t="shared" si="5"/>
        <v>38.788280513461537</v>
      </c>
    </row>
    <row r="38" spans="1:8" x14ac:dyDescent="0.3">
      <c r="A38" s="8">
        <f t="shared" si="6"/>
        <v>31</v>
      </c>
      <c r="B38" s="18">
        <v>67585.37</v>
      </c>
      <c r="C38" s="18">
        <f t="shared" si="0"/>
        <v>80771.275687000001</v>
      </c>
      <c r="D38" s="18">
        <f t="shared" si="1"/>
        <v>6730.9396405833331</v>
      </c>
      <c r="E38" s="19">
        <f t="shared" si="2"/>
        <v>40.876151663461542</v>
      </c>
      <c r="F38" s="19">
        <f t="shared" si="3"/>
        <v>20.438075831730771</v>
      </c>
      <c r="G38" s="19">
        <f t="shared" si="4"/>
        <v>8.1752303326923084</v>
      </c>
      <c r="H38" s="20">
        <f t="shared" si="5"/>
        <v>38.832344080288465</v>
      </c>
    </row>
    <row r="39" spans="1:8" x14ac:dyDescent="0.3">
      <c r="A39" s="8">
        <f t="shared" si="6"/>
        <v>32</v>
      </c>
      <c r="B39" s="18">
        <v>67656.41</v>
      </c>
      <c r="C39" s="18">
        <f t="shared" si="0"/>
        <v>80856.175591000007</v>
      </c>
      <c r="D39" s="18">
        <f t="shared" si="1"/>
        <v>6738.0146325833339</v>
      </c>
      <c r="E39" s="19">
        <f t="shared" si="2"/>
        <v>40.919117201923079</v>
      </c>
      <c r="F39" s="19">
        <f t="shared" si="3"/>
        <v>20.45955860096154</v>
      </c>
      <c r="G39" s="19">
        <f t="shared" si="4"/>
        <v>8.1838234403846162</v>
      </c>
      <c r="H39" s="20">
        <f t="shared" si="5"/>
        <v>38.873161341826929</v>
      </c>
    </row>
    <row r="40" spans="1:8" x14ac:dyDescent="0.3">
      <c r="A40" s="8">
        <f t="shared" si="6"/>
        <v>33</v>
      </c>
      <c r="B40" s="18">
        <v>67722.17</v>
      </c>
      <c r="C40" s="18">
        <f t="shared" si="0"/>
        <v>80934.765367</v>
      </c>
      <c r="D40" s="18">
        <f t="shared" si="1"/>
        <v>6744.5637805833339</v>
      </c>
      <c r="E40" s="19">
        <f t="shared" si="2"/>
        <v>40.95888935576923</v>
      </c>
      <c r="F40" s="19">
        <f t="shared" si="3"/>
        <v>20.479444677884615</v>
      </c>
      <c r="G40" s="19">
        <f t="shared" si="4"/>
        <v>8.191777871153846</v>
      </c>
      <c r="H40" s="20">
        <f t="shared" si="5"/>
        <v>38.910944887980769</v>
      </c>
    </row>
    <row r="41" spans="1:8" x14ac:dyDescent="0.3">
      <c r="A41" s="8">
        <f t="shared" si="6"/>
        <v>34</v>
      </c>
      <c r="B41" s="18">
        <v>67783.11</v>
      </c>
      <c r="C41" s="18">
        <f t="shared" si="0"/>
        <v>81007.594761</v>
      </c>
      <c r="D41" s="18">
        <f t="shared" si="1"/>
        <v>6750.6328967500003</v>
      </c>
      <c r="E41" s="19">
        <f t="shared" si="2"/>
        <v>40.99574633653846</v>
      </c>
      <c r="F41" s="19">
        <f t="shared" si="3"/>
        <v>20.49787316826923</v>
      </c>
      <c r="G41" s="19">
        <f t="shared" si="4"/>
        <v>8.1991492673076927</v>
      </c>
      <c r="H41" s="20">
        <f t="shared" si="5"/>
        <v>38.945959019711538</v>
      </c>
    </row>
    <row r="42" spans="1:8" x14ac:dyDescent="0.3">
      <c r="A42" s="21">
        <f t="shared" si="6"/>
        <v>35</v>
      </c>
      <c r="B42" s="22">
        <v>67839.48</v>
      </c>
      <c r="C42" s="22">
        <f t="shared" si="0"/>
        <v>81074.962547999996</v>
      </c>
      <c r="D42" s="22">
        <f t="shared" si="1"/>
        <v>6756.2468790000003</v>
      </c>
      <c r="E42" s="23">
        <f t="shared" si="2"/>
        <v>41.029839346153842</v>
      </c>
      <c r="F42" s="23">
        <f t="shared" si="3"/>
        <v>20.514919673076921</v>
      </c>
      <c r="G42" s="23">
        <f t="shared" si="4"/>
        <v>8.2059678692307685</v>
      </c>
      <c r="H42" s="24">
        <f t="shared" si="5"/>
        <v>38.978347378846152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22</v>
      </c>
      <c r="B1" s="1" t="s">
        <v>36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59392.84</v>
      </c>
      <c r="C7" s="18">
        <f t="shared" ref="C7:C42" si="0">B7*$D$3</f>
        <v>70980.383084000001</v>
      </c>
      <c r="D7" s="18">
        <f t="shared" ref="D7:D42" si="1">B7/12*$D$3</f>
        <v>5915.0319236666664</v>
      </c>
      <c r="E7" s="19">
        <f t="shared" ref="E7:E42" si="2">C7/1976</f>
        <v>35.921246500000002</v>
      </c>
      <c r="F7" s="19">
        <f>E7/2</f>
        <v>17.960623250000001</v>
      </c>
      <c r="G7" s="19">
        <f>E7/5</f>
        <v>7.1842493000000003</v>
      </c>
      <c r="H7" s="20">
        <f>C7/2080</f>
        <v>34.125184175000001</v>
      </c>
    </row>
    <row r="8" spans="1:8" x14ac:dyDescent="0.3">
      <c r="A8" s="8">
        <f>A7+1</f>
        <v>1</v>
      </c>
      <c r="B8" s="18">
        <v>59392.84</v>
      </c>
      <c r="C8" s="18">
        <f t="shared" si="0"/>
        <v>70980.383084000001</v>
      </c>
      <c r="D8" s="18">
        <f t="shared" si="1"/>
        <v>5915.0319236666664</v>
      </c>
      <c r="E8" s="19">
        <f t="shared" si="2"/>
        <v>35.921246500000002</v>
      </c>
      <c r="F8" s="19">
        <f t="shared" ref="F8:F42" si="3">E8/2</f>
        <v>17.960623250000001</v>
      </c>
      <c r="G8" s="19">
        <f t="shared" ref="G8:G42" si="4">E8/5</f>
        <v>7.1842493000000003</v>
      </c>
      <c r="H8" s="20">
        <f t="shared" ref="H8:H42" si="5">C8/2080</f>
        <v>34.125184175000001</v>
      </c>
    </row>
    <row r="9" spans="1:8" x14ac:dyDescent="0.3">
      <c r="A9" s="8">
        <f t="shared" ref="A9:A42" si="6">A8+1</f>
        <v>2</v>
      </c>
      <c r="B9" s="18">
        <v>61715.360000000001</v>
      </c>
      <c r="C9" s="18">
        <f t="shared" si="0"/>
        <v>73756.026736</v>
      </c>
      <c r="D9" s="18">
        <f t="shared" si="1"/>
        <v>6146.3355613333333</v>
      </c>
      <c r="E9" s="19">
        <f t="shared" si="2"/>
        <v>37.325924461538463</v>
      </c>
      <c r="F9" s="19">
        <f t="shared" si="3"/>
        <v>18.662962230769232</v>
      </c>
      <c r="G9" s="19">
        <f t="shared" si="4"/>
        <v>7.4651848923076924</v>
      </c>
      <c r="H9" s="20">
        <f t="shared" si="5"/>
        <v>35.459628238461541</v>
      </c>
    </row>
    <row r="10" spans="1:8" x14ac:dyDescent="0.3">
      <c r="A10" s="8">
        <f t="shared" si="6"/>
        <v>3</v>
      </c>
      <c r="B10" s="18">
        <v>61715.360000000001</v>
      </c>
      <c r="C10" s="18">
        <f t="shared" si="0"/>
        <v>73756.026736</v>
      </c>
      <c r="D10" s="18">
        <f t="shared" si="1"/>
        <v>6146.3355613333333</v>
      </c>
      <c r="E10" s="19">
        <f t="shared" si="2"/>
        <v>37.325924461538463</v>
      </c>
      <c r="F10" s="19">
        <f t="shared" si="3"/>
        <v>18.662962230769232</v>
      </c>
      <c r="G10" s="19">
        <f t="shared" si="4"/>
        <v>7.4651848923076924</v>
      </c>
      <c r="H10" s="20">
        <f t="shared" si="5"/>
        <v>35.459628238461541</v>
      </c>
    </row>
    <row r="11" spans="1:8" x14ac:dyDescent="0.3">
      <c r="A11" s="8">
        <f t="shared" si="6"/>
        <v>4</v>
      </c>
      <c r="B11" s="18">
        <v>64037.87</v>
      </c>
      <c r="C11" s="18">
        <f t="shared" si="0"/>
        <v>76531.658437000006</v>
      </c>
      <c r="D11" s="18">
        <f t="shared" si="1"/>
        <v>6377.6382030833338</v>
      </c>
      <c r="E11" s="19">
        <f t="shared" si="2"/>
        <v>38.730596375000005</v>
      </c>
      <c r="F11" s="19">
        <f t="shared" si="3"/>
        <v>19.365298187500002</v>
      </c>
      <c r="G11" s="19">
        <f t="shared" si="4"/>
        <v>7.7461192750000007</v>
      </c>
      <c r="H11" s="20">
        <f t="shared" si="5"/>
        <v>36.794066556250002</v>
      </c>
    </row>
    <row r="12" spans="1:8" x14ac:dyDescent="0.3">
      <c r="A12" s="8">
        <f t="shared" si="6"/>
        <v>5</v>
      </c>
      <c r="B12" s="18">
        <v>64037.87</v>
      </c>
      <c r="C12" s="18">
        <f t="shared" si="0"/>
        <v>76531.658437000006</v>
      </c>
      <c r="D12" s="18">
        <f t="shared" si="1"/>
        <v>6377.6382030833338</v>
      </c>
      <c r="E12" s="19">
        <f t="shared" si="2"/>
        <v>38.730596375000005</v>
      </c>
      <c r="F12" s="19">
        <f t="shared" si="3"/>
        <v>19.365298187500002</v>
      </c>
      <c r="G12" s="19">
        <f t="shared" si="4"/>
        <v>7.7461192750000007</v>
      </c>
      <c r="H12" s="20">
        <f t="shared" si="5"/>
        <v>36.794066556250002</v>
      </c>
    </row>
    <row r="13" spans="1:8" x14ac:dyDescent="0.3">
      <c r="A13" s="8">
        <f t="shared" si="6"/>
        <v>6</v>
      </c>
      <c r="B13" s="18">
        <v>66359.83</v>
      </c>
      <c r="C13" s="18">
        <f t="shared" si="0"/>
        <v>79306.632833000011</v>
      </c>
      <c r="D13" s="18">
        <f t="shared" si="1"/>
        <v>6608.8860694166669</v>
      </c>
      <c r="E13" s="19">
        <f t="shared" si="2"/>
        <v>40.134935644230772</v>
      </c>
      <c r="F13" s="19">
        <f t="shared" si="3"/>
        <v>20.067467822115386</v>
      </c>
      <c r="G13" s="19">
        <f t="shared" si="4"/>
        <v>8.0269871288461552</v>
      </c>
      <c r="H13" s="20">
        <f t="shared" si="5"/>
        <v>38.128188862019236</v>
      </c>
    </row>
    <row r="14" spans="1:8" x14ac:dyDescent="0.3">
      <c r="A14" s="8">
        <f t="shared" si="6"/>
        <v>7</v>
      </c>
      <c r="B14" s="18">
        <v>66359.83</v>
      </c>
      <c r="C14" s="18">
        <f t="shared" si="0"/>
        <v>79306.632833000011</v>
      </c>
      <c r="D14" s="18">
        <f t="shared" si="1"/>
        <v>6608.8860694166669</v>
      </c>
      <c r="E14" s="19">
        <f t="shared" si="2"/>
        <v>40.134935644230772</v>
      </c>
      <c r="F14" s="19">
        <f t="shared" si="3"/>
        <v>20.067467822115386</v>
      </c>
      <c r="G14" s="19">
        <f t="shared" si="4"/>
        <v>8.0269871288461552</v>
      </c>
      <c r="H14" s="20">
        <f t="shared" si="5"/>
        <v>38.128188862019236</v>
      </c>
    </row>
    <row r="15" spans="1:8" x14ac:dyDescent="0.3">
      <c r="A15" s="8">
        <f t="shared" si="6"/>
        <v>8</v>
      </c>
      <c r="B15" s="18">
        <v>68682.350000000006</v>
      </c>
      <c r="C15" s="18">
        <f t="shared" si="0"/>
        <v>82082.276485000009</v>
      </c>
      <c r="D15" s="18">
        <f t="shared" si="1"/>
        <v>6840.1897070833338</v>
      </c>
      <c r="E15" s="19">
        <f t="shared" si="2"/>
        <v>41.539613605769233</v>
      </c>
      <c r="F15" s="19">
        <f t="shared" si="3"/>
        <v>20.769806802884617</v>
      </c>
      <c r="G15" s="19">
        <f t="shared" si="4"/>
        <v>8.3079227211538473</v>
      </c>
      <c r="H15" s="20">
        <f t="shared" si="5"/>
        <v>39.462632925480776</v>
      </c>
    </row>
    <row r="16" spans="1:8" x14ac:dyDescent="0.3">
      <c r="A16" s="8">
        <f t="shared" si="6"/>
        <v>9</v>
      </c>
      <c r="B16" s="18">
        <v>68682.350000000006</v>
      </c>
      <c r="C16" s="18">
        <f t="shared" si="0"/>
        <v>82082.276485000009</v>
      </c>
      <c r="D16" s="18">
        <f t="shared" si="1"/>
        <v>6840.1897070833338</v>
      </c>
      <c r="E16" s="19">
        <f t="shared" si="2"/>
        <v>41.539613605769233</v>
      </c>
      <c r="F16" s="19">
        <f t="shared" si="3"/>
        <v>20.769806802884617</v>
      </c>
      <c r="G16" s="19">
        <f t="shared" si="4"/>
        <v>8.3079227211538473</v>
      </c>
      <c r="H16" s="20">
        <f t="shared" si="5"/>
        <v>39.462632925480776</v>
      </c>
    </row>
    <row r="17" spans="1:8" x14ac:dyDescent="0.3">
      <c r="A17" s="8">
        <f t="shared" si="6"/>
        <v>10</v>
      </c>
      <c r="B17" s="18">
        <v>71004.86</v>
      </c>
      <c r="C17" s="18">
        <f t="shared" si="0"/>
        <v>84857.908186000001</v>
      </c>
      <c r="D17" s="18">
        <f t="shared" si="1"/>
        <v>7071.4923488333334</v>
      </c>
      <c r="E17" s="19">
        <f t="shared" si="2"/>
        <v>42.944285519230768</v>
      </c>
      <c r="F17" s="19">
        <f t="shared" si="3"/>
        <v>21.472142759615384</v>
      </c>
      <c r="G17" s="19">
        <f t="shared" si="4"/>
        <v>8.5888571038461539</v>
      </c>
      <c r="H17" s="20">
        <f t="shared" si="5"/>
        <v>40.79707124326923</v>
      </c>
    </row>
    <row r="18" spans="1:8" x14ac:dyDescent="0.3">
      <c r="A18" s="8">
        <f t="shared" si="6"/>
        <v>11</v>
      </c>
      <c r="B18" s="18">
        <v>71004.86</v>
      </c>
      <c r="C18" s="18">
        <f t="shared" si="0"/>
        <v>84857.908186000001</v>
      </c>
      <c r="D18" s="18">
        <f t="shared" si="1"/>
        <v>7071.4923488333334</v>
      </c>
      <c r="E18" s="19">
        <f t="shared" si="2"/>
        <v>42.944285519230768</v>
      </c>
      <c r="F18" s="19">
        <f t="shared" si="3"/>
        <v>21.472142759615384</v>
      </c>
      <c r="G18" s="19">
        <f t="shared" si="4"/>
        <v>8.5888571038461539</v>
      </c>
      <c r="H18" s="20">
        <f t="shared" si="5"/>
        <v>40.79707124326923</v>
      </c>
    </row>
    <row r="19" spans="1:8" x14ac:dyDescent="0.3">
      <c r="A19" s="8">
        <f t="shared" si="6"/>
        <v>12</v>
      </c>
      <c r="B19" s="18">
        <v>73327.360000000001</v>
      </c>
      <c r="C19" s="18">
        <f t="shared" si="0"/>
        <v>87633.527935999999</v>
      </c>
      <c r="D19" s="18">
        <f t="shared" si="1"/>
        <v>7302.7939946666675</v>
      </c>
      <c r="E19" s="19">
        <f t="shared" si="2"/>
        <v>44.348951384615383</v>
      </c>
      <c r="F19" s="19">
        <f t="shared" si="3"/>
        <v>22.174475692307691</v>
      </c>
      <c r="G19" s="19">
        <f t="shared" si="4"/>
        <v>8.8697902769230765</v>
      </c>
      <c r="H19" s="20">
        <f t="shared" si="5"/>
        <v>42.131503815384612</v>
      </c>
    </row>
    <row r="20" spans="1:8" x14ac:dyDescent="0.3">
      <c r="A20" s="8">
        <f t="shared" si="6"/>
        <v>13</v>
      </c>
      <c r="B20" s="18">
        <v>73327.360000000001</v>
      </c>
      <c r="C20" s="18">
        <f t="shared" si="0"/>
        <v>87633.527935999999</v>
      </c>
      <c r="D20" s="18">
        <f t="shared" si="1"/>
        <v>7302.7939946666675</v>
      </c>
      <c r="E20" s="19">
        <f t="shared" si="2"/>
        <v>44.348951384615383</v>
      </c>
      <c r="F20" s="19">
        <f t="shared" si="3"/>
        <v>22.174475692307691</v>
      </c>
      <c r="G20" s="19">
        <f t="shared" si="4"/>
        <v>8.8697902769230765</v>
      </c>
      <c r="H20" s="20">
        <f t="shared" si="5"/>
        <v>42.131503815384612</v>
      </c>
    </row>
    <row r="21" spans="1:8" x14ac:dyDescent="0.3">
      <c r="A21" s="8">
        <f t="shared" si="6"/>
        <v>14</v>
      </c>
      <c r="B21" s="18">
        <v>75649.87</v>
      </c>
      <c r="C21" s="18">
        <f t="shared" si="0"/>
        <v>90409.159637000004</v>
      </c>
      <c r="D21" s="18">
        <f t="shared" si="1"/>
        <v>7534.096636416667</v>
      </c>
      <c r="E21" s="19">
        <f t="shared" si="2"/>
        <v>45.753623298076924</v>
      </c>
      <c r="F21" s="19">
        <f t="shared" si="3"/>
        <v>22.876811649038462</v>
      </c>
      <c r="G21" s="19">
        <f t="shared" si="4"/>
        <v>9.1507246596153848</v>
      </c>
      <c r="H21" s="20">
        <f t="shared" si="5"/>
        <v>43.46594213317308</v>
      </c>
    </row>
    <row r="22" spans="1:8" x14ac:dyDescent="0.3">
      <c r="A22" s="8">
        <f t="shared" si="6"/>
        <v>15</v>
      </c>
      <c r="B22" s="18">
        <v>75649.87</v>
      </c>
      <c r="C22" s="18">
        <f t="shared" si="0"/>
        <v>90409.159637000004</v>
      </c>
      <c r="D22" s="18">
        <f t="shared" si="1"/>
        <v>7534.096636416667</v>
      </c>
      <c r="E22" s="19">
        <f t="shared" si="2"/>
        <v>45.753623298076924</v>
      </c>
      <c r="F22" s="19">
        <f t="shared" si="3"/>
        <v>22.876811649038462</v>
      </c>
      <c r="G22" s="19">
        <f t="shared" si="4"/>
        <v>9.1507246596153848</v>
      </c>
      <c r="H22" s="20">
        <f t="shared" si="5"/>
        <v>43.46594213317308</v>
      </c>
    </row>
    <row r="23" spans="1:8" x14ac:dyDescent="0.3">
      <c r="A23" s="8">
        <f t="shared" si="6"/>
        <v>16</v>
      </c>
      <c r="B23" s="18">
        <v>77972.39</v>
      </c>
      <c r="C23" s="18">
        <f t="shared" si="0"/>
        <v>93184.803289000003</v>
      </c>
      <c r="D23" s="18">
        <f t="shared" si="1"/>
        <v>7765.400274083333</v>
      </c>
      <c r="E23" s="19">
        <f t="shared" si="2"/>
        <v>47.158301259615385</v>
      </c>
      <c r="F23" s="19">
        <f t="shared" si="3"/>
        <v>23.579150629807692</v>
      </c>
      <c r="G23" s="19">
        <f t="shared" si="4"/>
        <v>9.431660251923077</v>
      </c>
      <c r="H23" s="20">
        <f t="shared" si="5"/>
        <v>44.800386196634619</v>
      </c>
    </row>
    <row r="24" spans="1:8" x14ac:dyDescent="0.3">
      <c r="A24" s="8">
        <f t="shared" si="6"/>
        <v>17</v>
      </c>
      <c r="B24" s="18">
        <v>77972.39</v>
      </c>
      <c r="C24" s="18">
        <f t="shared" si="0"/>
        <v>93184.803289000003</v>
      </c>
      <c r="D24" s="18">
        <f t="shared" si="1"/>
        <v>7765.400274083333</v>
      </c>
      <c r="E24" s="19">
        <f t="shared" si="2"/>
        <v>47.158301259615385</v>
      </c>
      <c r="F24" s="19">
        <f t="shared" si="3"/>
        <v>23.579150629807692</v>
      </c>
      <c r="G24" s="19">
        <f t="shared" si="4"/>
        <v>9.431660251923077</v>
      </c>
      <c r="H24" s="20">
        <f t="shared" si="5"/>
        <v>44.800386196634619</v>
      </c>
    </row>
    <row r="25" spans="1:8" x14ac:dyDescent="0.3">
      <c r="A25" s="8">
        <f t="shared" si="6"/>
        <v>18</v>
      </c>
      <c r="B25" s="18">
        <v>80294.899999999994</v>
      </c>
      <c r="C25" s="18">
        <f t="shared" si="0"/>
        <v>95960.434989999994</v>
      </c>
      <c r="D25" s="18">
        <f t="shared" si="1"/>
        <v>7996.7029158333326</v>
      </c>
      <c r="E25" s="19">
        <f t="shared" si="2"/>
        <v>48.562973173076919</v>
      </c>
      <c r="F25" s="19">
        <f t="shared" si="3"/>
        <v>24.28148658653846</v>
      </c>
      <c r="G25" s="19">
        <f t="shared" si="4"/>
        <v>9.7125946346153835</v>
      </c>
      <c r="H25" s="20">
        <f t="shared" si="5"/>
        <v>46.134824514423073</v>
      </c>
    </row>
    <row r="26" spans="1:8" x14ac:dyDescent="0.3">
      <c r="A26" s="8">
        <f t="shared" si="6"/>
        <v>19</v>
      </c>
      <c r="B26" s="18">
        <v>80294.899999999994</v>
      </c>
      <c r="C26" s="18">
        <f t="shared" si="0"/>
        <v>95960.434989999994</v>
      </c>
      <c r="D26" s="18">
        <f t="shared" si="1"/>
        <v>7996.7029158333326</v>
      </c>
      <c r="E26" s="19">
        <f t="shared" si="2"/>
        <v>48.562973173076919</v>
      </c>
      <c r="F26" s="19">
        <f t="shared" si="3"/>
        <v>24.28148658653846</v>
      </c>
      <c r="G26" s="19">
        <f t="shared" si="4"/>
        <v>9.7125946346153835</v>
      </c>
      <c r="H26" s="20">
        <f t="shared" si="5"/>
        <v>46.134824514423073</v>
      </c>
    </row>
    <row r="27" spans="1:8" x14ac:dyDescent="0.3">
      <c r="A27" s="8">
        <f t="shared" si="6"/>
        <v>20</v>
      </c>
      <c r="B27" s="18">
        <v>82617.42</v>
      </c>
      <c r="C27" s="18">
        <f t="shared" si="0"/>
        <v>98736.078642000008</v>
      </c>
      <c r="D27" s="18">
        <f t="shared" si="1"/>
        <v>8228.0065534999994</v>
      </c>
      <c r="E27" s="19">
        <f t="shared" si="2"/>
        <v>49.967651134615387</v>
      </c>
      <c r="F27" s="19">
        <f t="shared" si="3"/>
        <v>24.983825567307694</v>
      </c>
      <c r="G27" s="19">
        <f t="shared" si="4"/>
        <v>9.9935302269230775</v>
      </c>
      <c r="H27" s="20">
        <f t="shared" si="5"/>
        <v>47.46926857788462</v>
      </c>
    </row>
    <row r="28" spans="1:8" x14ac:dyDescent="0.3">
      <c r="A28" s="8">
        <f t="shared" si="6"/>
        <v>21</v>
      </c>
      <c r="B28" s="18">
        <v>82617.42</v>
      </c>
      <c r="C28" s="18">
        <f t="shared" si="0"/>
        <v>98736.078642000008</v>
      </c>
      <c r="D28" s="18">
        <f t="shared" si="1"/>
        <v>8228.0065534999994</v>
      </c>
      <c r="E28" s="19">
        <f t="shared" si="2"/>
        <v>49.967651134615387</v>
      </c>
      <c r="F28" s="19">
        <f t="shared" si="3"/>
        <v>24.983825567307694</v>
      </c>
      <c r="G28" s="19">
        <f t="shared" si="4"/>
        <v>9.9935302269230775</v>
      </c>
      <c r="H28" s="20">
        <f t="shared" si="5"/>
        <v>47.46926857788462</v>
      </c>
    </row>
    <row r="29" spans="1:8" x14ac:dyDescent="0.3">
      <c r="A29" s="8">
        <f t="shared" si="6"/>
        <v>22</v>
      </c>
      <c r="B29" s="18">
        <v>84939.38</v>
      </c>
      <c r="C29" s="18">
        <f t="shared" si="0"/>
        <v>101511.05303800001</v>
      </c>
      <c r="D29" s="18">
        <f t="shared" si="1"/>
        <v>8459.2544198333344</v>
      </c>
      <c r="E29" s="19">
        <f t="shared" si="2"/>
        <v>51.371990403846162</v>
      </c>
      <c r="F29" s="19">
        <f t="shared" si="3"/>
        <v>25.685995201923081</v>
      </c>
      <c r="G29" s="19">
        <f t="shared" si="4"/>
        <v>10.274398080769233</v>
      </c>
      <c r="H29" s="20">
        <f t="shared" si="5"/>
        <v>48.803390883653854</v>
      </c>
    </row>
    <row r="30" spans="1:8" x14ac:dyDescent="0.3">
      <c r="A30" s="8">
        <f t="shared" si="6"/>
        <v>23</v>
      </c>
      <c r="B30" s="18">
        <v>84939.38</v>
      </c>
      <c r="C30" s="18">
        <f t="shared" si="0"/>
        <v>101511.05303800001</v>
      </c>
      <c r="D30" s="18">
        <f t="shared" si="1"/>
        <v>8459.2544198333344</v>
      </c>
      <c r="E30" s="19">
        <f t="shared" si="2"/>
        <v>51.371990403846162</v>
      </c>
      <c r="F30" s="19">
        <f t="shared" si="3"/>
        <v>25.685995201923081</v>
      </c>
      <c r="G30" s="19">
        <f t="shared" si="4"/>
        <v>10.274398080769233</v>
      </c>
      <c r="H30" s="20">
        <f t="shared" si="5"/>
        <v>48.803390883653854</v>
      </c>
    </row>
    <row r="31" spans="1:8" x14ac:dyDescent="0.3">
      <c r="A31" s="8">
        <f t="shared" si="6"/>
        <v>24</v>
      </c>
      <c r="B31" s="18">
        <v>84939.38</v>
      </c>
      <c r="C31" s="18">
        <f t="shared" si="0"/>
        <v>101511.05303800001</v>
      </c>
      <c r="D31" s="18">
        <f t="shared" si="1"/>
        <v>8459.2544198333344</v>
      </c>
      <c r="E31" s="19">
        <f t="shared" si="2"/>
        <v>51.371990403846162</v>
      </c>
      <c r="F31" s="19">
        <f t="shared" si="3"/>
        <v>25.685995201923081</v>
      </c>
      <c r="G31" s="19">
        <f t="shared" si="4"/>
        <v>10.274398080769233</v>
      </c>
      <c r="H31" s="20">
        <f t="shared" si="5"/>
        <v>48.803390883653854</v>
      </c>
    </row>
    <row r="32" spans="1:8" x14ac:dyDescent="0.3">
      <c r="A32" s="8">
        <f t="shared" si="6"/>
        <v>25</v>
      </c>
      <c r="B32" s="18">
        <v>85093.48</v>
      </c>
      <c r="C32" s="18">
        <f t="shared" si="0"/>
        <v>101695.217948</v>
      </c>
      <c r="D32" s="18">
        <f t="shared" si="1"/>
        <v>8474.6014956666659</v>
      </c>
      <c r="E32" s="19">
        <f t="shared" si="2"/>
        <v>51.465191269230772</v>
      </c>
      <c r="F32" s="19">
        <f t="shared" si="3"/>
        <v>25.732595634615386</v>
      </c>
      <c r="G32" s="19">
        <f t="shared" si="4"/>
        <v>10.293038253846154</v>
      </c>
      <c r="H32" s="20">
        <f t="shared" si="5"/>
        <v>48.891931705769231</v>
      </c>
    </row>
    <row r="33" spans="1:8" x14ac:dyDescent="0.3">
      <c r="A33" s="8">
        <f t="shared" si="6"/>
        <v>26</v>
      </c>
      <c r="B33" s="18">
        <v>85236.27</v>
      </c>
      <c r="C33" s="18">
        <f t="shared" si="0"/>
        <v>101865.86627700001</v>
      </c>
      <c r="D33" s="18">
        <f t="shared" si="1"/>
        <v>8488.8221897500007</v>
      </c>
      <c r="E33" s="19">
        <f t="shared" si="2"/>
        <v>51.551551759615386</v>
      </c>
      <c r="F33" s="19">
        <f t="shared" si="3"/>
        <v>25.775775879807693</v>
      </c>
      <c r="G33" s="19">
        <f t="shared" si="4"/>
        <v>10.310310351923077</v>
      </c>
      <c r="H33" s="20">
        <f t="shared" si="5"/>
        <v>48.973974171634616</v>
      </c>
    </row>
    <row r="34" spans="1:8" x14ac:dyDescent="0.3">
      <c r="A34" s="8">
        <f t="shared" si="6"/>
        <v>27</v>
      </c>
      <c r="B34" s="18">
        <v>85368.56</v>
      </c>
      <c r="C34" s="18">
        <f t="shared" si="0"/>
        <v>102023.966056</v>
      </c>
      <c r="D34" s="18">
        <f t="shared" si="1"/>
        <v>8501.9971713333325</v>
      </c>
      <c r="E34" s="19">
        <f t="shared" si="2"/>
        <v>51.631561769230771</v>
      </c>
      <c r="F34" s="19">
        <f t="shared" si="3"/>
        <v>25.815780884615386</v>
      </c>
      <c r="G34" s="19">
        <f t="shared" si="4"/>
        <v>10.326312353846154</v>
      </c>
      <c r="H34" s="20">
        <f t="shared" si="5"/>
        <v>49.04998368076923</v>
      </c>
    </row>
    <row r="35" spans="1:8" x14ac:dyDescent="0.3">
      <c r="A35" s="8">
        <f t="shared" si="6"/>
        <v>28</v>
      </c>
      <c r="B35" s="18">
        <v>85491.13</v>
      </c>
      <c r="C35" s="18">
        <f t="shared" si="0"/>
        <v>102170.44946300001</v>
      </c>
      <c r="D35" s="18">
        <f t="shared" si="1"/>
        <v>8514.2041219166676</v>
      </c>
      <c r="E35" s="19">
        <f t="shared" si="2"/>
        <v>51.705693048076931</v>
      </c>
      <c r="F35" s="19">
        <f t="shared" si="3"/>
        <v>25.852846524038466</v>
      </c>
      <c r="G35" s="19">
        <f t="shared" si="4"/>
        <v>10.341138609615387</v>
      </c>
      <c r="H35" s="20">
        <f t="shared" si="5"/>
        <v>49.120408395673081</v>
      </c>
    </row>
    <row r="36" spans="1:8" x14ac:dyDescent="0.3">
      <c r="A36" s="8">
        <f t="shared" si="6"/>
        <v>29</v>
      </c>
      <c r="B36" s="18">
        <v>85604.62</v>
      </c>
      <c r="C36" s="18">
        <f t="shared" si="0"/>
        <v>102306.081362</v>
      </c>
      <c r="D36" s="18">
        <f t="shared" si="1"/>
        <v>8525.5067801666664</v>
      </c>
      <c r="E36" s="19">
        <f t="shared" si="2"/>
        <v>51.77433267307692</v>
      </c>
      <c r="F36" s="19">
        <f t="shared" si="3"/>
        <v>25.88716633653846</v>
      </c>
      <c r="G36" s="19">
        <f t="shared" si="4"/>
        <v>10.354866534615384</v>
      </c>
      <c r="H36" s="20">
        <f t="shared" si="5"/>
        <v>49.185616039423074</v>
      </c>
    </row>
    <row r="37" spans="1:8" x14ac:dyDescent="0.3">
      <c r="A37" s="8">
        <f t="shared" si="6"/>
        <v>30</v>
      </c>
      <c r="B37" s="18">
        <v>85709.84</v>
      </c>
      <c r="C37" s="18">
        <f t="shared" si="0"/>
        <v>102431.829784</v>
      </c>
      <c r="D37" s="18">
        <f t="shared" si="1"/>
        <v>8535.9858153333334</v>
      </c>
      <c r="E37" s="19">
        <f t="shared" si="2"/>
        <v>51.837970538461541</v>
      </c>
      <c r="F37" s="19">
        <f t="shared" si="3"/>
        <v>25.91898526923077</v>
      </c>
      <c r="G37" s="19">
        <f t="shared" si="4"/>
        <v>10.367594107692309</v>
      </c>
      <c r="H37" s="20">
        <f t="shared" si="5"/>
        <v>49.246072011538459</v>
      </c>
    </row>
    <row r="38" spans="1:8" x14ac:dyDescent="0.3">
      <c r="A38" s="8">
        <f t="shared" si="6"/>
        <v>31</v>
      </c>
      <c r="B38" s="18">
        <v>85807.21</v>
      </c>
      <c r="C38" s="18">
        <f t="shared" si="0"/>
        <v>102548.19667100001</v>
      </c>
      <c r="D38" s="18">
        <f t="shared" si="1"/>
        <v>8545.6830559166683</v>
      </c>
      <c r="E38" s="19">
        <f t="shared" si="2"/>
        <v>51.896860663461545</v>
      </c>
      <c r="F38" s="19">
        <f t="shared" si="3"/>
        <v>25.948430331730773</v>
      </c>
      <c r="G38" s="19">
        <f t="shared" si="4"/>
        <v>10.379372132692309</v>
      </c>
      <c r="H38" s="20">
        <f t="shared" si="5"/>
        <v>49.302017630288468</v>
      </c>
    </row>
    <row r="39" spans="1:8" x14ac:dyDescent="0.3">
      <c r="A39" s="8">
        <f t="shared" si="6"/>
        <v>32</v>
      </c>
      <c r="B39" s="18">
        <v>85897.41</v>
      </c>
      <c r="C39" s="18">
        <f t="shared" si="0"/>
        <v>102655.99469100001</v>
      </c>
      <c r="D39" s="18">
        <f t="shared" si="1"/>
        <v>8554.6662242500006</v>
      </c>
      <c r="E39" s="19">
        <f t="shared" si="2"/>
        <v>51.951414317307702</v>
      </c>
      <c r="F39" s="19">
        <f t="shared" si="3"/>
        <v>25.975707158653851</v>
      </c>
      <c r="G39" s="19">
        <f t="shared" si="4"/>
        <v>10.39028286346154</v>
      </c>
      <c r="H39" s="20">
        <f t="shared" si="5"/>
        <v>49.353843601442314</v>
      </c>
    </row>
    <row r="40" spans="1:8" x14ac:dyDescent="0.3">
      <c r="A40" s="8">
        <f t="shared" si="6"/>
        <v>33</v>
      </c>
      <c r="B40" s="18">
        <v>85980.9</v>
      </c>
      <c r="C40" s="18">
        <f t="shared" si="0"/>
        <v>102755.77359</v>
      </c>
      <c r="D40" s="18">
        <f t="shared" si="1"/>
        <v>8562.981132500001</v>
      </c>
      <c r="E40" s="19">
        <f t="shared" si="2"/>
        <v>52.00190971153846</v>
      </c>
      <c r="F40" s="19">
        <f t="shared" si="3"/>
        <v>26.00095485576923</v>
      </c>
      <c r="G40" s="19">
        <f t="shared" si="4"/>
        <v>10.400381942307693</v>
      </c>
      <c r="H40" s="20">
        <f t="shared" si="5"/>
        <v>49.401814225961537</v>
      </c>
    </row>
    <row r="41" spans="1:8" x14ac:dyDescent="0.3">
      <c r="A41" s="8">
        <f t="shared" si="6"/>
        <v>34</v>
      </c>
      <c r="B41" s="18">
        <v>86058.26</v>
      </c>
      <c r="C41" s="18">
        <f t="shared" si="0"/>
        <v>102848.226526</v>
      </c>
      <c r="D41" s="18">
        <f t="shared" si="1"/>
        <v>8570.6855438333332</v>
      </c>
      <c r="E41" s="19">
        <f t="shared" si="2"/>
        <v>52.048697634615387</v>
      </c>
      <c r="F41" s="19">
        <f t="shared" si="3"/>
        <v>26.024348817307693</v>
      </c>
      <c r="G41" s="19">
        <f t="shared" si="4"/>
        <v>10.409739526923078</v>
      </c>
      <c r="H41" s="20">
        <f t="shared" si="5"/>
        <v>49.446262752884614</v>
      </c>
    </row>
    <row r="42" spans="1:8" x14ac:dyDescent="0.3">
      <c r="A42" s="21">
        <f t="shared" si="6"/>
        <v>35</v>
      </c>
      <c r="B42" s="22">
        <v>86129.83</v>
      </c>
      <c r="C42" s="22">
        <f t="shared" si="0"/>
        <v>102933.759833</v>
      </c>
      <c r="D42" s="22">
        <f t="shared" si="1"/>
        <v>8577.8133194166676</v>
      </c>
      <c r="E42" s="23">
        <f t="shared" si="2"/>
        <v>52.091983721153845</v>
      </c>
      <c r="F42" s="23">
        <f t="shared" si="3"/>
        <v>26.045991860576923</v>
      </c>
      <c r="G42" s="23">
        <f t="shared" si="4"/>
        <v>10.418396744230769</v>
      </c>
      <c r="H42" s="24">
        <f t="shared" si="5"/>
        <v>49.487384535096155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7</v>
      </c>
      <c r="B1" s="1" t="s">
        <v>30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">
        <v>70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27">
        <v>22591.66</v>
      </c>
      <c r="C7" s="18">
        <f t="shared" ref="C7:C42" si="0">B7*$D$3</f>
        <v>26999.292866</v>
      </c>
      <c r="D7" s="18">
        <f t="shared" ref="D7:D42" si="1">B7/12*$D$3</f>
        <v>2249.9410721666668</v>
      </c>
      <c r="E7" s="19">
        <f t="shared" ref="E7:E42" si="2">C7/1976</f>
        <v>13.663609749999999</v>
      </c>
      <c r="F7" s="19">
        <f>E7/2</f>
        <v>6.8318048749999996</v>
      </c>
      <c r="G7" s="19">
        <f>E7/5</f>
        <v>2.7327219499999997</v>
      </c>
      <c r="H7" s="20">
        <f>C7/2080</f>
        <v>12.9804292625</v>
      </c>
    </row>
    <row r="8" spans="1:8" x14ac:dyDescent="0.3">
      <c r="A8" s="8">
        <f>A7+1</f>
        <v>1</v>
      </c>
      <c r="B8" s="27">
        <v>22873.33</v>
      </c>
      <c r="C8" s="18">
        <f t="shared" si="0"/>
        <v>27335.916683000003</v>
      </c>
      <c r="D8" s="18">
        <f t="shared" si="1"/>
        <v>2277.9930569166668</v>
      </c>
      <c r="E8" s="19">
        <f t="shared" si="2"/>
        <v>13.83396593269231</v>
      </c>
      <c r="F8" s="19">
        <f t="shared" ref="F8:F42" si="3">E8/2</f>
        <v>6.9169829663461551</v>
      </c>
      <c r="G8" s="19">
        <f t="shared" ref="G8:G42" si="4">E8/5</f>
        <v>2.7667931865384618</v>
      </c>
      <c r="H8" s="20">
        <f t="shared" ref="H8:H42" si="5">C8/2080</f>
        <v>13.142267636057694</v>
      </c>
    </row>
    <row r="9" spans="1:8" x14ac:dyDescent="0.3">
      <c r="A9" s="8">
        <f t="shared" ref="A9:A42" si="6">A8+1</f>
        <v>2</v>
      </c>
      <c r="B9" s="18">
        <v>23154.51</v>
      </c>
      <c r="C9" s="18">
        <f t="shared" si="0"/>
        <v>27671.954901000001</v>
      </c>
      <c r="D9" s="18">
        <f t="shared" si="1"/>
        <v>2305.9962417499996</v>
      </c>
      <c r="E9" s="19">
        <f t="shared" si="2"/>
        <v>14.004025759615384</v>
      </c>
      <c r="F9" s="19">
        <f t="shared" si="3"/>
        <v>7.0020128798076922</v>
      </c>
      <c r="G9" s="19">
        <f t="shared" si="4"/>
        <v>2.8008051519230768</v>
      </c>
      <c r="H9" s="20">
        <f t="shared" si="5"/>
        <v>13.303824471634616</v>
      </c>
    </row>
    <row r="10" spans="1:8" x14ac:dyDescent="0.3">
      <c r="A10" s="8">
        <f t="shared" si="6"/>
        <v>3</v>
      </c>
      <c r="B10" s="18">
        <v>23436.17</v>
      </c>
      <c r="C10" s="18">
        <f t="shared" si="0"/>
        <v>28008.566767</v>
      </c>
      <c r="D10" s="18">
        <f t="shared" si="1"/>
        <v>2334.0472305833332</v>
      </c>
      <c r="E10" s="19">
        <f t="shared" si="2"/>
        <v>14.174375894230769</v>
      </c>
      <c r="F10" s="19">
        <f t="shared" si="3"/>
        <v>7.0871879471153845</v>
      </c>
      <c r="G10" s="19">
        <f t="shared" si="4"/>
        <v>2.8348751788461537</v>
      </c>
      <c r="H10" s="20">
        <f t="shared" si="5"/>
        <v>13.46565709951923</v>
      </c>
    </row>
    <row r="11" spans="1:8" x14ac:dyDescent="0.3">
      <c r="A11" s="8">
        <f t="shared" si="6"/>
        <v>4</v>
      </c>
      <c r="B11" s="18">
        <v>23767.23</v>
      </c>
      <c r="C11" s="18">
        <f t="shared" si="0"/>
        <v>28404.216573000002</v>
      </c>
      <c r="D11" s="18">
        <f t="shared" si="1"/>
        <v>2367.0180477500003</v>
      </c>
      <c r="E11" s="19">
        <f t="shared" si="2"/>
        <v>14.374603528846155</v>
      </c>
      <c r="F11" s="19">
        <f t="shared" si="3"/>
        <v>7.1873017644230774</v>
      </c>
      <c r="G11" s="19">
        <f t="shared" si="4"/>
        <v>2.874920705769231</v>
      </c>
      <c r="H11" s="20">
        <f t="shared" si="5"/>
        <v>13.655873352403846</v>
      </c>
    </row>
    <row r="12" spans="1:8" x14ac:dyDescent="0.3">
      <c r="A12" s="8">
        <f t="shared" si="6"/>
        <v>5</v>
      </c>
      <c r="B12" s="18">
        <v>24011.59</v>
      </c>
      <c r="C12" s="18">
        <f t="shared" si="0"/>
        <v>28696.251209000002</v>
      </c>
      <c r="D12" s="18">
        <f t="shared" si="1"/>
        <v>2391.354267416667</v>
      </c>
      <c r="E12" s="19">
        <f t="shared" si="2"/>
        <v>14.522394336538463</v>
      </c>
      <c r="F12" s="19">
        <f t="shared" si="3"/>
        <v>7.2611971682692316</v>
      </c>
      <c r="G12" s="19">
        <f t="shared" si="4"/>
        <v>2.9044788673076924</v>
      </c>
      <c r="H12" s="20">
        <f t="shared" si="5"/>
        <v>13.796274619711539</v>
      </c>
    </row>
    <row r="13" spans="1:8" x14ac:dyDescent="0.3">
      <c r="A13" s="8">
        <f t="shared" si="6"/>
        <v>6</v>
      </c>
      <c r="B13" s="18">
        <v>24895.68</v>
      </c>
      <c r="C13" s="18">
        <f t="shared" si="0"/>
        <v>29752.827168000003</v>
      </c>
      <c r="D13" s="18">
        <f t="shared" si="1"/>
        <v>2479.4022639999998</v>
      </c>
      <c r="E13" s="19">
        <f t="shared" si="2"/>
        <v>15.057098769230771</v>
      </c>
      <c r="F13" s="19">
        <f t="shared" si="3"/>
        <v>7.5285493846153857</v>
      </c>
      <c r="G13" s="19">
        <f t="shared" si="4"/>
        <v>3.0114197538461545</v>
      </c>
      <c r="H13" s="20">
        <f t="shared" si="5"/>
        <v>14.304243830769233</v>
      </c>
    </row>
    <row r="14" spans="1:8" x14ac:dyDescent="0.3">
      <c r="A14" s="8">
        <f t="shared" si="6"/>
        <v>7</v>
      </c>
      <c r="B14" s="18">
        <v>25059.42</v>
      </c>
      <c r="C14" s="18">
        <f t="shared" si="0"/>
        <v>29948.512842</v>
      </c>
      <c r="D14" s="18">
        <f t="shared" si="1"/>
        <v>2495.7094035</v>
      </c>
      <c r="E14" s="19">
        <f t="shared" si="2"/>
        <v>15.156129980769231</v>
      </c>
      <c r="F14" s="19">
        <f t="shared" si="3"/>
        <v>7.5780649903846156</v>
      </c>
      <c r="G14" s="19">
        <f t="shared" si="4"/>
        <v>3.0312259961538461</v>
      </c>
      <c r="H14" s="20">
        <f t="shared" si="5"/>
        <v>14.398323481730769</v>
      </c>
    </row>
    <row r="15" spans="1:8" x14ac:dyDescent="0.3">
      <c r="A15" s="8">
        <f t="shared" si="6"/>
        <v>8</v>
      </c>
      <c r="B15" s="18">
        <v>26024.18</v>
      </c>
      <c r="C15" s="18">
        <f t="shared" si="0"/>
        <v>31101.497518</v>
      </c>
      <c r="D15" s="18">
        <f t="shared" si="1"/>
        <v>2591.7914598333336</v>
      </c>
      <c r="E15" s="19">
        <f t="shared" si="2"/>
        <v>15.73962425</v>
      </c>
      <c r="F15" s="19">
        <f t="shared" si="3"/>
        <v>7.8698121250000002</v>
      </c>
      <c r="G15" s="19">
        <f t="shared" si="4"/>
        <v>3.1479248499999999</v>
      </c>
      <c r="H15" s="20">
        <f t="shared" si="5"/>
        <v>14.9526430375</v>
      </c>
    </row>
    <row r="16" spans="1:8" x14ac:dyDescent="0.3">
      <c r="A16" s="8">
        <f t="shared" si="6"/>
        <v>9</v>
      </c>
      <c r="B16" s="18">
        <v>26107.24</v>
      </c>
      <c r="C16" s="18">
        <f t="shared" si="0"/>
        <v>31200.762524000002</v>
      </c>
      <c r="D16" s="18">
        <f t="shared" si="1"/>
        <v>2600.0635436666671</v>
      </c>
      <c r="E16" s="19">
        <f t="shared" si="2"/>
        <v>15.789859576923078</v>
      </c>
      <c r="F16" s="19">
        <f t="shared" si="3"/>
        <v>7.894929788461539</v>
      </c>
      <c r="G16" s="19">
        <f t="shared" si="4"/>
        <v>3.1579719153846155</v>
      </c>
      <c r="H16" s="20">
        <f t="shared" si="5"/>
        <v>15.000366598076925</v>
      </c>
    </row>
    <row r="17" spans="1:8" x14ac:dyDescent="0.3">
      <c r="A17" s="8">
        <f t="shared" si="6"/>
        <v>10</v>
      </c>
      <c r="B17" s="18">
        <v>27152.69</v>
      </c>
      <c r="C17" s="18">
        <f t="shared" si="0"/>
        <v>32450.179819000001</v>
      </c>
      <c r="D17" s="18">
        <f t="shared" si="1"/>
        <v>2704.181651583333</v>
      </c>
      <c r="E17" s="19">
        <f t="shared" si="2"/>
        <v>16.422155778846154</v>
      </c>
      <c r="F17" s="19">
        <f t="shared" si="3"/>
        <v>8.2110778894230769</v>
      </c>
      <c r="G17" s="19">
        <f t="shared" si="4"/>
        <v>3.2844311557692309</v>
      </c>
      <c r="H17" s="20">
        <f t="shared" si="5"/>
        <v>15.601047989903847</v>
      </c>
    </row>
    <row r="18" spans="1:8" x14ac:dyDescent="0.3">
      <c r="A18" s="8">
        <f t="shared" si="6"/>
        <v>11</v>
      </c>
      <c r="B18" s="18">
        <v>27155.59</v>
      </c>
      <c r="C18" s="18">
        <f t="shared" si="0"/>
        <v>32453.645609000003</v>
      </c>
      <c r="D18" s="18">
        <f t="shared" si="1"/>
        <v>2704.4704674166665</v>
      </c>
      <c r="E18" s="19">
        <f t="shared" si="2"/>
        <v>16.423909721153848</v>
      </c>
      <c r="F18" s="19">
        <f t="shared" si="3"/>
        <v>8.2119548605769239</v>
      </c>
      <c r="G18" s="19">
        <f t="shared" si="4"/>
        <v>3.2847819442307697</v>
      </c>
      <c r="H18" s="20">
        <f t="shared" si="5"/>
        <v>15.602714235096155</v>
      </c>
    </row>
    <row r="19" spans="1:8" x14ac:dyDescent="0.3">
      <c r="A19" s="8">
        <f t="shared" si="6"/>
        <v>12</v>
      </c>
      <c r="B19" s="18">
        <v>28281.18</v>
      </c>
      <c r="C19" s="18">
        <f t="shared" si="0"/>
        <v>33798.838218000004</v>
      </c>
      <c r="D19" s="18">
        <f t="shared" si="1"/>
        <v>2816.5698514999999</v>
      </c>
      <c r="E19" s="19">
        <f t="shared" si="2"/>
        <v>17.104675211538463</v>
      </c>
      <c r="F19" s="19">
        <f t="shared" si="3"/>
        <v>8.5523376057692317</v>
      </c>
      <c r="G19" s="19">
        <f t="shared" si="4"/>
        <v>3.4209350423076925</v>
      </c>
      <c r="H19" s="20">
        <f t="shared" si="5"/>
        <v>16.249441450961541</v>
      </c>
    </row>
    <row r="20" spans="1:8" x14ac:dyDescent="0.3">
      <c r="A20" s="8">
        <f t="shared" si="6"/>
        <v>13</v>
      </c>
      <c r="B20" s="18">
        <v>28281.18</v>
      </c>
      <c r="C20" s="18">
        <f t="shared" si="0"/>
        <v>33798.838218000004</v>
      </c>
      <c r="D20" s="18">
        <f t="shared" si="1"/>
        <v>2816.5698514999999</v>
      </c>
      <c r="E20" s="19">
        <f t="shared" si="2"/>
        <v>17.104675211538463</v>
      </c>
      <c r="F20" s="19">
        <f t="shared" si="3"/>
        <v>8.5523376057692317</v>
      </c>
      <c r="G20" s="19">
        <f t="shared" si="4"/>
        <v>3.4209350423076925</v>
      </c>
      <c r="H20" s="20">
        <f t="shared" si="5"/>
        <v>16.249441450961541</v>
      </c>
    </row>
    <row r="21" spans="1:8" x14ac:dyDescent="0.3">
      <c r="A21" s="8">
        <f t="shared" si="6"/>
        <v>14</v>
      </c>
      <c r="B21" s="18">
        <v>29409.69</v>
      </c>
      <c r="C21" s="18">
        <f t="shared" si="0"/>
        <v>35147.520518999998</v>
      </c>
      <c r="D21" s="18">
        <f t="shared" si="1"/>
        <v>2928.9600432500001</v>
      </c>
      <c r="E21" s="19">
        <f t="shared" si="2"/>
        <v>17.787206740384615</v>
      </c>
      <c r="F21" s="19">
        <f t="shared" si="3"/>
        <v>8.8936033701923076</v>
      </c>
      <c r="G21" s="19">
        <f t="shared" si="4"/>
        <v>3.5574413480769231</v>
      </c>
      <c r="H21" s="20">
        <f t="shared" si="5"/>
        <v>16.897846403365385</v>
      </c>
    </row>
    <row r="22" spans="1:8" x14ac:dyDescent="0.3">
      <c r="A22" s="8">
        <f t="shared" si="6"/>
        <v>15</v>
      </c>
      <c r="B22" s="18">
        <v>29409.69</v>
      </c>
      <c r="C22" s="18">
        <f t="shared" si="0"/>
        <v>35147.520518999998</v>
      </c>
      <c r="D22" s="18">
        <f t="shared" si="1"/>
        <v>2928.9600432500001</v>
      </c>
      <c r="E22" s="19">
        <f t="shared" si="2"/>
        <v>17.787206740384615</v>
      </c>
      <c r="F22" s="19">
        <f t="shared" si="3"/>
        <v>8.8936033701923076</v>
      </c>
      <c r="G22" s="19">
        <f t="shared" si="4"/>
        <v>3.5574413480769231</v>
      </c>
      <c r="H22" s="20">
        <f t="shared" si="5"/>
        <v>16.897846403365385</v>
      </c>
    </row>
    <row r="23" spans="1:8" x14ac:dyDescent="0.3">
      <c r="A23" s="8">
        <f t="shared" si="6"/>
        <v>16</v>
      </c>
      <c r="B23" s="18">
        <v>29888.080000000002</v>
      </c>
      <c r="C23" s="18">
        <f t="shared" si="0"/>
        <v>35719.244408000006</v>
      </c>
      <c r="D23" s="18">
        <f t="shared" si="1"/>
        <v>2976.603700666667</v>
      </c>
      <c r="E23" s="19">
        <f t="shared" si="2"/>
        <v>18.076540692307695</v>
      </c>
      <c r="F23" s="19">
        <f t="shared" si="3"/>
        <v>9.0382703461538476</v>
      </c>
      <c r="G23" s="19">
        <f t="shared" si="4"/>
        <v>3.6153081384615389</v>
      </c>
      <c r="H23" s="20">
        <f t="shared" si="5"/>
        <v>17.172713657692309</v>
      </c>
    </row>
    <row r="24" spans="1:8" x14ac:dyDescent="0.3">
      <c r="A24" s="8">
        <f t="shared" si="6"/>
        <v>17</v>
      </c>
      <c r="B24" s="18">
        <v>29888.080000000002</v>
      </c>
      <c r="C24" s="18">
        <f t="shared" si="0"/>
        <v>35719.244408000006</v>
      </c>
      <c r="D24" s="18">
        <f t="shared" si="1"/>
        <v>2976.603700666667</v>
      </c>
      <c r="E24" s="19">
        <f t="shared" si="2"/>
        <v>18.076540692307695</v>
      </c>
      <c r="F24" s="19">
        <f t="shared" si="3"/>
        <v>9.0382703461538476</v>
      </c>
      <c r="G24" s="19">
        <f t="shared" si="4"/>
        <v>3.6153081384615389</v>
      </c>
      <c r="H24" s="20">
        <f t="shared" si="5"/>
        <v>17.172713657692309</v>
      </c>
    </row>
    <row r="25" spans="1:8" x14ac:dyDescent="0.3">
      <c r="A25" s="8">
        <f t="shared" si="6"/>
        <v>18</v>
      </c>
      <c r="B25" s="18">
        <v>31016.58</v>
      </c>
      <c r="C25" s="18">
        <f t="shared" si="0"/>
        <v>37067.914758000006</v>
      </c>
      <c r="D25" s="18">
        <f t="shared" si="1"/>
        <v>3088.9928965000004</v>
      </c>
      <c r="E25" s="19">
        <f t="shared" si="2"/>
        <v>18.759066173076928</v>
      </c>
      <c r="F25" s="19">
        <f t="shared" si="3"/>
        <v>9.3795330865384638</v>
      </c>
      <c r="G25" s="19">
        <f t="shared" si="4"/>
        <v>3.7518132346153856</v>
      </c>
      <c r="H25" s="20">
        <f t="shared" si="5"/>
        <v>17.821112864423078</v>
      </c>
    </row>
    <row r="26" spans="1:8" x14ac:dyDescent="0.3">
      <c r="A26" s="8">
        <f t="shared" si="6"/>
        <v>19</v>
      </c>
      <c r="B26" s="18">
        <v>31016.58</v>
      </c>
      <c r="C26" s="18">
        <f t="shared" si="0"/>
        <v>37067.914758000006</v>
      </c>
      <c r="D26" s="18">
        <f t="shared" si="1"/>
        <v>3088.9928965000004</v>
      </c>
      <c r="E26" s="19">
        <f t="shared" si="2"/>
        <v>18.759066173076928</v>
      </c>
      <c r="F26" s="19">
        <f t="shared" si="3"/>
        <v>9.3795330865384638</v>
      </c>
      <c r="G26" s="19">
        <f t="shared" si="4"/>
        <v>3.7518132346153856</v>
      </c>
      <c r="H26" s="20">
        <f t="shared" si="5"/>
        <v>17.821112864423078</v>
      </c>
    </row>
    <row r="27" spans="1:8" x14ac:dyDescent="0.3">
      <c r="A27" s="8">
        <f t="shared" si="6"/>
        <v>20</v>
      </c>
      <c r="B27" s="18">
        <v>32145.09</v>
      </c>
      <c r="C27" s="18">
        <f t="shared" si="0"/>
        <v>38416.597059</v>
      </c>
      <c r="D27" s="18">
        <f t="shared" si="1"/>
        <v>3201.3830882500001</v>
      </c>
      <c r="E27" s="19">
        <f t="shared" si="2"/>
        <v>19.441597701923076</v>
      </c>
      <c r="F27" s="19">
        <f t="shared" si="3"/>
        <v>9.720798850961538</v>
      </c>
      <c r="G27" s="19">
        <f t="shared" si="4"/>
        <v>3.8883195403846154</v>
      </c>
      <c r="H27" s="20">
        <f t="shared" si="5"/>
        <v>18.469517816826922</v>
      </c>
    </row>
    <row r="28" spans="1:8" x14ac:dyDescent="0.3">
      <c r="A28" s="8">
        <f t="shared" si="6"/>
        <v>21</v>
      </c>
      <c r="B28" s="18">
        <v>32145.09</v>
      </c>
      <c r="C28" s="18">
        <f t="shared" si="0"/>
        <v>38416.597059</v>
      </c>
      <c r="D28" s="18">
        <f t="shared" si="1"/>
        <v>3201.3830882500001</v>
      </c>
      <c r="E28" s="19">
        <f t="shared" si="2"/>
        <v>19.441597701923076</v>
      </c>
      <c r="F28" s="19">
        <f t="shared" si="3"/>
        <v>9.720798850961538</v>
      </c>
      <c r="G28" s="19">
        <f t="shared" si="4"/>
        <v>3.8883195403846154</v>
      </c>
      <c r="H28" s="20">
        <f t="shared" si="5"/>
        <v>18.469517816826922</v>
      </c>
    </row>
    <row r="29" spans="1:8" x14ac:dyDescent="0.3">
      <c r="A29" s="8">
        <f t="shared" si="6"/>
        <v>22</v>
      </c>
      <c r="B29" s="18">
        <v>32918.76</v>
      </c>
      <c r="C29" s="18">
        <f t="shared" si="0"/>
        <v>39341.210076000003</v>
      </c>
      <c r="D29" s="18">
        <f t="shared" si="1"/>
        <v>3278.4341730000001</v>
      </c>
      <c r="E29" s="19">
        <f t="shared" si="2"/>
        <v>19.909519269230771</v>
      </c>
      <c r="F29" s="19">
        <f t="shared" si="3"/>
        <v>9.9547596346153853</v>
      </c>
      <c r="G29" s="19">
        <f t="shared" si="4"/>
        <v>3.9819038538461542</v>
      </c>
      <c r="H29" s="20">
        <f t="shared" si="5"/>
        <v>18.914043305769233</v>
      </c>
    </row>
    <row r="30" spans="1:8" x14ac:dyDescent="0.3">
      <c r="A30" s="8">
        <f t="shared" si="6"/>
        <v>23</v>
      </c>
      <c r="B30" s="18">
        <v>33751.980000000003</v>
      </c>
      <c r="C30" s="18">
        <f t="shared" si="0"/>
        <v>40336.991298000008</v>
      </c>
      <c r="D30" s="18">
        <f t="shared" si="1"/>
        <v>3361.4159415000008</v>
      </c>
      <c r="E30" s="19">
        <f t="shared" si="2"/>
        <v>20.413457134615388</v>
      </c>
      <c r="F30" s="19">
        <f t="shared" si="3"/>
        <v>10.206728567307694</v>
      </c>
      <c r="G30" s="19">
        <f t="shared" si="4"/>
        <v>4.0826914269230778</v>
      </c>
      <c r="H30" s="20">
        <f t="shared" si="5"/>
        <v>19.392784277884619</v>
      </c>
    </row>
    <row r="31" spans="1:8" x14ac:dyDescent="0.3">
      <c r="A31" s="8">
        <f t="shared" si="6"/>
        <v>24</v>
      </c>
      <c r="B31" s="18">
        <v>34880.449999999997</v>
      </c>
      <c r="C31" s="18">
        <f t="shared" si="0"/>
        <v>41685.625795</v>
      </c>
      <c r="D31" s="18">
        <f t="shared" si="1"/>
        <v>3473.8021495833332</v>
      </c>
      <c r="E31" s="19">
        <f t="shared" si="2"/>
        <v>21.095964471153845</v>
      </c>
      <c r="F31" s="19">
        <f t="shared" si="3"/>
        <v>10.547982235576923</v>
      </c>
      <c r="G31" s="19">
        <f t="shared" si="4"/>
        <v>4.219192894230769</v>
      </c>
      <c r="H31" s="20">
        <f t="shared" si="5"/>
        <v>20.041166247596152</v>
      </c>
    </row>
    <row r="32" spans="1:8" x14ac:dyDescent="0.3">
      <c r="A32" s="8">
        <f t="shared" si="6"/>
        <v>25</v>
      </c>
      <c r="B32" s="18">
        <v>34943.730000000003</v>
      </c>
      <c r="C32" s="18">
        <f t="shared" si="0"/>
        <v>41761.251723000008</v>
      </c>
      <c r="D32" s="18">
        <f t="shared" si="1"/>
        <v>3480.1043102500007</v>
      </c>
      <c r="E32" s="19">
        <f t="shared" si="2"/>
        <v>21.134236701923083</v>
      </c>
      <c r="F32" s="19">
        <f t="shared" si="3"/>
        <v>10.567118350961541</v>
      </c>
      <c r="G32" s="19">
        <f t="shared" si="4"/>
        <v>4.2268473403846167</v>
      </c>
      <c r="H32" s="20">
        <f t="shared" si="5"/>
        <v>20.077524866826927</v>
      </c>
    </row>
    <row r="33" spans="1:8" x14ac:dyDescent="0.3">
      <c r="A33" s="8">
        <f t="shared" si="6"/>
        <v>26</v>
      </c>
      <c r="B33" s="18">
        <v>35002.370000000003</v>
      </c>
      <c r="C33" s="18">
        <f t="shared" si="0"/>
        <v>41831.332387000002</v>
      </c>
      <c r="D33" s="18">
        <f t="shared" si="1"/>
        <v>3485.9443655833334</v>
      </c>
      <c r="E33" s="19">
        <f t="shared" si="2"/>
        <v>21.169702625000003</v>
      </c>
      <c r="F33" s="19">
        <f t="shared" si="3"/>
        <v>10.584851312500001</v>
      </c>
      <c r="G33" s="19">
        <f t="shared" si="4"/>
        <v>4.2339405250000004</v>
      </c>
      <c r="H33" s="20">
        <f t="shared" si="5"/>
        <v>20.111217493750001</v>
      </c>
    </row>
    <row r="34" spans="1:8" x14ac:dyDescent="0.3">
      <c r="A34" s="8">
        <f t="shared" si="6"/>
        <v>27</v>
      </c>
      <c r="B34" s="18">
        <v>35056.699999999997</v>
      </c>
      <c r="C34" s="18">
        <f t="shared" si="0"/>
        <v>41896.262170000002</v>
      </c>
      <c r="D34" s="18">
        <f t="shared" si="1"/>
        <v>3491.3551808333332</v>
      </c>
      <c r="E34" s="19">
        <f t="shared" si="2"/>
        <v>21.202561826923077</v>
      </c>
      <c r="F34" s="19">
        <f t="shared" si="3"/>
        <v>10.601280913461538</v>
      </c>
      <c r="G34" s="19">
        <f t="shared" si="4"/>
        <v>4.2405123653846157</v>
      </c>
      <c r="H34" s="20">
        <f t="shared" si="5"/>
        <v>20.142433735576923</v>
      </c>
    </row>
    <row r="35" spans="1:8" x14ac:dyDescent="0.3">
      <c r="A35" s="8">
        <f t="shared" si="6"/>
        <v>28</v>
      </c>
      <c r="B35" s="18">
        <v>35107.03</v>
      </c>
      <c r="C35" s="18">
        <f t="shared" si="0"/>
        <v>41956.411552999998</v>
      </c>
      <c r="D35" s="18">
        <f t="shared" si="1"/>
        <v>3496.3676294166667</v>
      </c>
      <c r="E35" s="19">
        <f t="shared" si="2"/>
        <v>21.233001798076923</v>
      </c>
      <c r="F35" s="19">
        <f t="shared" si="3"/>
        <v>10.616500899038462</v>
      </c>
      <c r="G35" s="19">
        <f t="shared" si="4"/>
        <v>4.2466003596153845</v>
      </c>
      <c r="H35" s="20">
        <f t="shared" si="5"/>
        <v>20.171351708173077</v>
      </c>
    </row>
    <row r="36" spans="1:8" x14ac:dyDescent="0.3">
      <c r="A36" s="8">
        <f t="shared" si="6"/>
        <v>29</v>
      </c>
      <c r="B36" s="18">
        <v>35153.629999999997</v>
      </c>
      <c r="C36" s="18">
        <f t="shared" si="0"/>
        <v>42012.103213000002</v>
      </c>
      <c r="D36" s="18">
        <f t="shared" si="1"/>
        <v>3501.0086010833329</v>
      </c>
      <c r="E36" s="19">
        <f t="shared" si="2"/>
        <v>21.261185836538463</v>
      </c>
      <c r="F36" s="19">
        <f t="shared" si="3"/>
        <v>10.630592918269231</v>
      </c>
      <c r="G36" s="19">
        <f t="shared" si="4"/>
        <v>4.2522371673076922</v>
      </c>
      <c r="H36" s="20">
        <f t="shared" si="5"/>
        <v>20.198126544711538</v>
      </c>
    </row>
    <row r="37" spans="1:8" x14ac:dyDescent="0.3">
      <c r="A37" s="8">
        <f t="shared" si="6"/>
        <v>30</v>
      </c>
      <c r="B37" s="18">
        <v>35196.839999999997</v>
      </c>
      <c r="C37" s="18">
        <f t="shared" si="0"/>
        <v>42063.743483999999</v>
      </c>
      <c r="D37" s="18">
        <f t="shared" si="1"/>
        <v>3505.3119569999999</v>
      </c>
      <c r="E37" s="19">
        <f t="shared" si="2"/>
        <v>21.287319576923075</v>
      </c>
      <c r="F37" s="19">
        <f t="shared" si="3"/>
        <v>10.643659788461537</v>
      </c>
      <c r="G37" s="19">
        <f t="shared" si="4"/>
        <v>4.2574639153846148</v>
      </c>
      <c r="H37" s="20">
        <f t="shared" si="5"/>
        <v>20.222953598076923</v>
      </c>
    </row>
    <row r="38" spans="1:8" x14ac:dyDescent="0.3">
      <c r="A38" s="8">
        <f t="shared" si="6"/>
        <v>31</v>
      </c>
      <c r="B38" s="18">
        <v>35236.83</v>
      </c>
      <c r="C38" s="18">
        <f t="shared" si="0"/>
        <v>42111.535533000002</v>
      </c>
      <c r="D38" s="18">
        <f t="shared" si="1"/>
        <v>3509.2946277500005</v>
      </c>
      <c r="E38" s="19">
        <f t="shared" si="2"/>
        <v>21.311505836538462</v>
      </c>
      <c r="F38" s="19">
        <f t="shared" si="3"/>
        <v>10.655752918269231</v>
      </c>
      <c r="G38" s="19">
        <f t="shared" si="4"/>
        <v>4.262301167307692</v>
      </c>
      <c r="H38" s="20">
        <f t="shared" si="5"/>
        <v>20.245930544711541</v>
      </c>
    </row>
    <row r="39" spans="1:8" x14ac:dyDescent="0.3">
      <c r="A39" s="8">
        <f t="shared" si="6"/>
        <v>32</v>
      </c>
      <c r="B39" s="18">
        <v>35273.870000000003</v>
      </c>
      <c r="C39" s="18">
        <f t="shared" si="0"/>
        <v>42155.802037000009</v>
      </c>
      <c r="D39" s="18">
        <f t="shared" si="1"/>
        <v>3512.9835030833337</v>
      </c>
      <c r="E39" s="19">
        <f t="shared" si="2"/>
        <v>21.333907913461541</v>
      </c>
      <c r="F39" s="19">
        <f t="shared" si="3"/>
        <v>10.666953956730771</v>
      </c>
      <c r="G39" s="19">
        <f t="shared" si="4"/>
        <v>4.2667815826923086</v>
      </c>
      <c r="H39" s="20">
        <f t="shared" si="5"/>
        <v>20.267212517788465</v>
      </c>
    </row>
    <row r="40" spans="1:8" x14ac:dyDescent="0.3">
      <c r="A40" s="8">
        <f t="shared" si="6"/>
        <v>33</v>
      </c>
      <c r="B40" s="18">
        <v>35308.15</v>
      </c>
      <c r="C40" s="18">
        <f t="shared" si="0"/>
        <v>42196.770065000004</v>
      </c>
      <c r="D40" s="18">
        <f t="shared" si="1"/>
        <v>3516.3975054166667</v>
      </c>
      <c r="E40" s="19">
        <f t="shared" si="2"/>
        <v>21.354640721153849</v>
      </c>
      <c r="F40" s="19">
        <f t="shared" si="3"/>
        <v>10.677320360576925</v>
      </c>
      <c r="G40" s="19">
        <f t="shared" si="4"/>
        <v>4.2709281442307701</v>
      </c>
      <c r="H40" s="20">
        <f t="shared" si="5"/>
        <v>20.286908685096154</v>
      </c>
    </row>
    <row r="41" spans="1:8" x14ac:dyDescent="0.3">
      <c r="A41" s="8">
        <f t="shared" si="6"/>
        <v>34</v>
      </c>
      <c r="B41" s="18">
        <v>35339.919999999998</v>
      </c>
      <c r="C41" s="18">
        <f t="shared" si="0"/>
        <v>42234.738391999999</v>
      </c>
      <c r="D41" s="18">
        <f t="shared" si="1"/>
        <v>3519.5615326666666</v>
      </c>
      <c r="E41" s="19">
        <f t="shared" si="2"/>
        <v>21.373855461538461</v>
      </c>
      <c r="F41" s="19">
        <f t="shared" si="3"/>
        <v>10.686927730769231</v>
      </c>
      <c r="G41" s="19">
        <f t="shared" si="4"/>
        <v>4.2747710923076925</v>
      </c>
      <c r="H41" s="20">
        <f t="shared" si="5"/>
        <v>20.305162688461539</v>
      </c>
    </row>
    <row r="42" spans="1:8" x14ac:dyDescent="0.3">
      <c r="A42" s="21">
        <f t="shared" si="6"/>
        <v>35</v>
      </c>
      <c r="B42" s="22">
        <v>35369.31</v>
      </c>
      <c r="C42" s="22">
        <f t="shared" si="0"/>
        <v>42269.862380999999</v>
      </c>
      <c r="D42" s="22">
        <f t="shared" si="1"/>
        <v>3522.4885317499998</v>
      </c>
      <c r="E42" s="23">
        <f t="shared" si="2"/>
        <v>21.391630759615385</v>
      </c>
      <c r="F42" s="23">
        <f t="shared" si="3"/>
        <v>10.695815379807692</v>
      </c>
      <c r="G42" s="23">
        <f t="shared" si="4"/>
        <v>4.2783261519230766</v>
      </c>
      <c r="H42" s="24">
        <f t="shared" si="5"/>
        <v>20.322049221634614</v>
      </c>
    </row>
    <row r="43" spans="1:8" x14ac:dyDescent="0.3">
      <c r="B43" s="28" t="s">
        <v>69</v>
      </c>
      <c r="C43" s="29"/>
      <c r="D43" s="29"/>
      <c r="E43" s="29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scale="95" orientation="landscape" r:id="rId1"/>
  <headerFooter alignWithMargins="0">
    <oddFooter>&amp;L&amp;"Calibri,Standaard"&amp;F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19"/>
  <sheetViews>
    <sheetView zoomScaleNormal="100" workbookViewId="0">
      <selection activeCell="B8" sqref="B8"/>
    </sheetView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26</v>
      </c>
      <c r="B1" s="1" t="s">
        <v>37</v>
      </c>
    </row>
    <row r="2" spans="1:8" x14ac:dyDescent="0.3">
      <c r="A2" s="4"/>
      <c r="D2" s="3">
        <f>Inhoud!B4</f>
        <v>45717</v>
      </c>
    </row>
    <row r="3" spans="1:8" ht="14.4" x14ac:dyDescent="0.3">
      <c r="B3" s="1"/>
      <c r="C3" s="5" t="s">
        <v>1</v>
      </c>
      <c r="D3" s="33">
        <f>Inhoud!B6</f>
        <v>1.1951000000000001</v>
      </c>
    </row>
    <row r="4" spans="1:8" x14ac:dyDescent="0.3"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B7" s="18"/>
      <c r="C7" s="18"/>
      <c r="D7" s="18"/>
      <c r="E7" s="19"/>
      <c r="F7" s="19"/>
      <c r="G7" s="19"/>
      <c r="H7" s="20"/>
    </row>
    <row r="8" spans="1:8" x14ac:dyDescent="0.3">
      <c r="B8" s="18">
        <v>23133.23</v>
      </c>
      <c r="C8" s="18">
        <f t="shared" ref="C8" si="0">B8*$D$3</f>
        <v>27646.523173000001</v>
      </c>
      <c r="D8" s="18">
        <f>B8/12*$D$3</f>
        <v>2303.8769310833336</v>
      </c>
      <c r="E8" s="19">
        <f t="shared" ref="E8" si="1">C8/1976</f>
        <v>13.991155451923078</v>
      </c>
      <c r="F8" s="19">
        <f t="shared" ref="F8" si="2">E8/2</f>
        <v>6.9955777259615388</v>
      </c>
      <c r="G8" s="19">
        <f t="shared" ref="G8" si="3">E8/5</f>
        <v>2.7982310903846157</v>
      </c>
      <c r="H8" s="20">
        <f t="shared" ref="H8" si="4">C8/2080</f>
        <v>13.291597679326923</v>
      </c>
    </row>
    <row r="9" spans="1:8" x14ac:dyDescent="0.3">
      <c r="B9" s="22"/>
      <c r="C9" s="22"/>
      <c r="D9" s="22"/>
      <c r="E9" s="23"/>
      <c r="F9" s="23"/>
      <c r="G9" s="23"/>
      <c r="H9" s="24"/>
    </row>
    <row r="12" spans="1:8" ht="14.4" x14ac:dyDescent="0.3">
      <c r="D12" s="35"/>
    </row>
    <row r="13" spans="1:8" s="1" customFormat="1" ht="14.4" x14ac:dyDescent="0.3">
      <c r="A13" s="1" t="s">
        <v>68</v>
      </c>
      <c r="D13" s="35"/>
    </row>
    <row r="15" spans="1:8" x14ac:dyDescent="0.3">
      <c r="C15" s="36"/>
      <c r="D15" s="37"/>
      <c r="E15" s="36" t="s">
        <v>67</v>
      </c>
      <c r="F15" s="37"/>
    </row>
    <row r="16" spans="1:8" x14ac:dyDescent="0.3">
      <c r="C16" s="52" t="str">
        <f>'L4'!$B$6</f>
        <v>basis 01/01/2022</v>
      </c>
      <c r="D16" s="53"/>
      <c r="E16" s="39">
        <f>D2</f>
        <v>45717</v>
      </c>
      <c r="F16" s="38"/>
    </row>
    <row r="17" spans="3:6" x14ac:dyDescent="0.3">
      <c r="C17" s="50"/>
      <c r="D17" s="51"/>
      <c r="E17" s="50"/>
      <c r="F17" s="51"/>
    </row>
    <row r="18" spans="3:6" x14ac:dyDescent="0.3">
      <c r="C18" s="47">
        <v>1.6923999999999999</v>
      </c>
      <c r="D18" s="46">
        <v>4.1955632016936084E-2</v>
      </c>
      <c r="E18" s="47">
        <f>C18*D3</f>
        <v>2.02258724</v>
      </c>
      <c r="F18" s="46">
        <f>+E18/40.3399</f>
        <v>5.013862800849779E-2</v>
      </c>
    </row>
    <row r="19" spans="3:6" x14ac:dyDescent="0.3">
      <c r="C19" s="48"/>
      <c r="D19" s="49"/>
      <c r="E19" s="48"/>
      <c r="F19" s="49"/>
    </row>
  </sheetData>
  <dataConsolidate/>
  <mergeCells count="10">
    <mergeCell ref="C18:D18"/>
    <mergeCell ref="E18:F18"/>
    <mergeCell ref="C19:D19"/>
    <mergeCell ref="E19:F19"/>
    <mergeCell ref="B4:C4"/>
    <mergeCell ref="E4:H4"/>
    <mergeCell ref="E5:G5"/>
    <mergeCell ref="C17:D17"/>
    <mergeCell ref="E17:F17"/>
    <mergeCell ref="C16:D16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9</v>
      </c>
      <c r="B1" s="1" t="s">
        <v>31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23642.75</v>
      </c>
      <c r="C7" s="18">
        <f t="shared" ref="C7:C42" si="0">B7*$D$3</f>
        <v>28255.450525</v>
      </c>
      <c r="D7" s="18">
        <f t="shared" ref="D7:D42" si="1">B7/12*$D$3</f>
        <v>2354.6208770833337</v>
      </c>
      <c r="E7" s="19">
        <f t="shared" ref="E7:E42" si="2">C7/1976</f>
        <v>14.299317067307692</v>
      </c>
      <c r="F7" s="19">
        <f>E7/2</f>
        <v>7.1496585336538461</v>
      </c>
      <c r="G7" s="19">
        <f>E7/5</f>
        <v>2.8598634134615386</v>
      </c>
      <c r="H7" s="20">
        <f>C7/2080</f>
        <v>13.584351213942307</v>
      </c>
    </row>
    <row r="8" spans="1:8" x14ac:dyDescent="0.3">
      <c r="A8" s="8">
        <f>A7+1</f>
        <v>1</v>
      </c>
      <c r="B8" s="18">
        <v>24549.13</v>
      </c>
      <c r="C8" s="18">
        <f t="shared" si="0"/>
        <v>29338.665263000003</v>
      </c>
      <c r="D8" s="18">
        <f t="shared" si="1"/>
        <v>2444.8887719166669</v>
      </c>
      <c r="E8" s="19">
        <f t="shared" si="2"/>
        <v>14.84750266346154</v>
      </c>
      <c r="F8" s="19">
        <f t="shared" ref="F8:F42" si="3">E8/2</f>
        <v>7.4237513317307702</v>
      </c>
      <c r="G8" s="19">
        <f t="shared" ref="G8:G42" si="4">E8/5</f>
        <v>2.9695005326923081</v>
      </c>
      <c r="H8" s="20">
        <f t="shared" ref="H8:H42" si="5">C8/2080</f>
        <v>14.105127530288463</v>
      </c>
    </row>
    <row r="9" spans="1:8" x14ac:dyDescent="0.3">
      <c r="A9" s="8">
        <f t="shared" ref="A9:A42" si="6">A8+1</f>
        <v>2</v>
      </c>
      <c r="B9" s="18">
        <v>25465.33</v>
      </c>
      <c r="C9" s="18">
        <f t="shared" si="0"/>
        <v>30433.615883000002</v>
      </c>
      <c r="D9" s="18">
        <f t="shared" si="1"/>
        <v>2536.1346569166672</v>
      </c>
      <c r="E9" s="19">
        <f t="shared" si="2"/>
        <v>15.401627471153848</v>
      </c>
      <c r="F9" s="19">
        <f t="shared" si="3"/>
        <v>7.7008137355769239</v>
      </c>
      <c r="G9" s="19">
        <f t="shared" si="4"/>
        <v>3.0803254942307694</v>
      </c>
      <c r="H9" s="20">
        <f t="shared" si="5"/>
        <v>14.631546097596155</v>
      </c>
    </row>
    <row r="10" spans="1:8" x14ac:dyDescent="0.3">
      <c r="A10" s="8">
        <f t="shared" si="6"/>
        <v>3</v>
      </c>
      <c r="B10" s="18">
        <v>26381.56</v>
      </c>
      <c r="C10" s="18">
        <f t="shared" si="0"/>
        <v>31528.602356000003</v>
      </c>
      <c r="D10" s="18">
        <f t="shared" si="1"/>
        <v>2627.3835296666671</v>
      </c>
      <c r="E10" s="19">
        <f t="shared" si="2"/>
        <v>15.955770423076924</v>
      </c>
      <c r="F10" s="19">
        <f t="shared" si="3"/>
        <v>7.977885211538462</v>
      </c>
      <c r="G10" s="19">
        <f t="shared" si="4"/>
        <v>3.191154084615385</v>
      </c>
      <c r="H10" s="20">
        <f t="shared" si="5"/>
        <v>15.157981901923078</v>
      </c>
    </row>
    <row r="11" spans="1:8" x14ac:dyDescent="0.3">
      <c r="A11" s="8">
        <f t="shared" si="6"/>
        <v>4</v>
      </c>
      <c r="B11" s="18">
        <v>27297.759999999998</v>
      </c>
      <c r="C11" s="18">
        <f t="shared" si="0"/>
        <v>32623.552975999999</v>
      </c>
      <c r="D11" s="18">
        <f t="shared" si="1"/>
        <v>2718.6294146666664</v>
      </c>
      <c r="E11" s="19">
        <f t="shared" si="2"/>
        <v>16.509895230769231</v>
      </c>
      <c r="F11" s="19">
        <f t="shared" si="3"/>
        <v>8.2549476153846157</v>
      </c>
      <c r="G11" s="19">
        <f t="shared" si="4"/>
        <v>3.3019790461538463</v>
      </c>
      <c r="H11" s="20">
        <f t="shared" si="5"/>
        <v>15.684400469230768</v>
      </c>
    </row>
    <row r="12" spans="1:8" x14ac:dyDescent="0.3">
      <c r="A12" s="8">
        <f t="shared" si="6"/>
        <v>5</v>
      </c>
      <c r="B12" s="18">
        <v>27297.759999999998</v>
      </c>
      <c r="C12" s="18">
        <f t="shared" si="0"/>
        <v>32623.552975999999</v>
      </c>
      <c r="D12" s="18">
        <f t="shared" si="1"/>
        <v>2718.6294146666664</v>
      </c>
      <c r="E12" s="19">
        <f t="shared" si="2"/>
        <v>16.509895230769231</v>
      </c>
      <c r="F12" s="19">
        <f t="shared" si="3"/>
        <v>8.2549476153846157</v>
      </c>
      <c r="G12" s="19">
        <f t="shared" si="4"/>
        <v>3.3019790461538463</v>
      </c>
      <c r="H12" s="20">
        <f t="shared" si="5"/>
        <v>15.684400469230768</v>
      </c>
    </row>
    <row r="13" spans="1:8" x14ac:dyDescent="0.3">
      <c r="A13" s="8">
        <f t="shared" si="6"/>
        <v>6</v>
      </c>
      <c r="B13" s="18">
        <v>28603.55</v>
      </c>
      <c r="C13" s="18">
        <f t="shared" si="0"/>
        <v>34184.102605</v>
      </c>
      <c r="D13" s="18">
        <f t="shared" si="1"/>
        <v>2848.6752170833333</v>
      </c>
      <c r="E13" s="19">
        <f t="shared" si="2"/>
        <v>17.299647067307692</v>
      </c>
      <c r="F13" s="19">
        <f t="shared" si="3"/>
        <v>8.649823533653846</v>
      </c>
      <c r="G13" s="19">
        <f t="shared" si="4"/>
        <v>3.4599294134615386</v>
      </c>
      <c r="H13" s="20">
        <f t="shared" si="5"/>
        <v>16.434664713942308</v>
      </c>
    </row>
    <row r="14" spans="1:8" x14ac:dyDescent="0.3">
      <c r="A14" s="8">
        <f t="shared" si="6"/>
        <v>7</v>
      </c>
      <c r="B14" s="18">
        <v>28603.55</v>
      </c>
      <c r="C14" s="18">
        <f t="shared" si="0"/>
        <v>34184.102605</v>
      </c>
      <c r="D14" s="18">
        <f t="shared" si="1"/>
        <v>2848.6752170833333</v>
      </c>
      <c r="E14" s="19">
        <f t="shared" si="2"/>
        <v>17.299647067307692</v>
      </c>
      <c r="F14" s="19">
        <f t="shared" si="3"/>
        <v>8.649823533653846</v>
      </c>
      <c r="G14" s="19">
        <f t="shared" si="4"/>
        <v>3.4599294134615386</v>
      </c>
      <c r="H14" s="20">
        <f t="shared" si="5"/>
        <v>16.434664713942308</v>
      </c>
    </row>
    <row r="15" spans="1:8" x14ac:dyDescent="0.3">
      <c r="A15" s="8">
        <f t="shared" si="6"/>
        <v>8</v>
      </c>
      <c r="B15" s="18">
        <v>29736.12</v>
      </c>
      <c r="C15" s="18">
        <f t="shared" si="0"/>
        <v>35537.637011999999</v>
      </c>
      <c r="D15" s="18">
        <f t="shared" si="1"/>
        <v>2961.4697509999996</v>
      </c>
      <c r="E15" s="19">
        <f t="shared" si="2"/>
        <v>17.984634115384615</v>
      </c>
      <c r="F15" s="19">
        <f t="shared" si="3"/>
        <v>8.9923170576923077</v>
      </c>
      <c r="G15" s="19">
        <f t="shared" si="4"/>
        <v>3.5969268230769229</v>
      </c>
      <c r="H15" s="20">
        <f t="shared" si="5"/>
        <v>17.085402409615384</v>
      </c>
    </row>
    <row r="16" spans="1:8" x14ac:dyDescent="0.3">
      <c r="A16" s="8">
        <f t="shared" si="6"/>
        <v>9</v>
      </c>
      <c r="B16" s="18">
        <v>29736.12</v>
      </c>
      <c r="C16" s="18">
        <f t="shared" si="0"/>
        <v>35537.637011999999</v>
      </c>
      <c r="D16" s="18">
        <f t="shared" si="1"/>
        <v>2961.4697509999996</v>
      </c>
      <c r="E16" s="19">
        <f t="shared" si="2"/>
        <v>17.984634115384615</v>
      </c>
      <c r="F16" s="19">
        <f t="shared" si="3"/>
        <v>8.9923170576923077</v>
      </c>
      <c r="G16" s="19">
        <f t="shared" si="4"/>
        <v>3.5969268230769229</v>
      </c>
      <c r="H16" s="20">
        <f t="shared" si="5"/>
        <v>17.085402409615384</v>
      </c>
    </row>
    <row r="17" spans="1:8" x14ac:dyDescent="0.3">
      <c r="A17" s="8">
        <f t="shared" si="6"/>
        <v>10</v>
      </c>
      <c r="B17" s="18">
        <v>30565.13</v>
      </c>
      <c r="C17" s="18">
        <f t="shared" si="0"/>
        <v>36528.386863</v>
      </c>
      <c r="D17" s="18">
        <f t="shared" si="1"/>
        <v>3044.0322385833338</v>
      </c>
      <c r="E17" s="19">
        <f t="shared" si="2"/>
        <v>18.486025740384616</v>
      </c>
      <c r="F17" s="19">
        <f t="shared" si="3"/>
        <v>9.2430128701923078</v>
      </c>
      <c r="G17" s="19">
        <f t="shared" si="4"/>
        <v>3.697205148076923</v>
      </c>
      <c r="H17" s="20">
        <f t="shared" si="5"/>
        <v>17.561724453365386</v>
      </c>
    </row>
    <row r="18" spans="1:8" x14ac:dyDescent="0.3">
      <c r="A18" s="8">
        <f t="shared" si="6"/>
        <v>11</v>
      </c>
      <c r="B18" s="18">
        <v>30565.13</v>
      </c>
      <c r="C18" s="18">
        <f t="shared" si="0"/>
        <v>36528.386863</v>
      </c>
      <c r="D18" s="18">
        <f t="shared" si="1"/>
        <v>3044.0322385833338</v>
      </c>
      <c r="E18" s="19">
        <f t="shared" si="2"/>
        <v>18.486025740384616</v>
      </c>
      <c r="F18" s="19">
        <f t="shared" si="3"/>
        <v>9.2430128701923078</v>
      </c>
      <c r="G18" s="19">
        <f t="shared" si="4"/>
        <v>3.697205148076923</v>
      </c>
      <c r="H18" s="20">
        <f t="shared" si="5"/>
        <v>17.561724453365386</v>
      </c>
    </row>
    <row r="19" spans="1:8" x14ac:dyDescent="0.3">
      <c r="A19" s="8">
        <f t="shared" si="6"/>
        <v>12</v>
      </c>
      <c r="B19" s="18">
        <v>31870.94</v>
      </c>
      <c r="C19" s="18">
        <f t="shared" si="0"/>
        <v>38088.960394000002</v>
      </c>
      <c r="D19" s="18">
        <f t="shared" si="1"/>
        <v>3174.080032833333</v>
      </c>
      <c r="E19" s="19">
        <f t="shared" si="2"/>
        <v>19.275789673076925</v>
      </c>
      <c r="F19" s="19">
        <f t="shared" si="3"/>
        <v>9.6378948365384627</v>
      </c>
      <c r="G19" s="19">
        <f t="shared" si="4"/>
        <v>3.8551579346153853</v>
      </c>
      <c r="H19" s="20">
        <f t="shared" si="5"/>
        <v>18.312000189423078</v>
      </c>
    </row>
    <row r="20" spans="1:8" x14ac:dyDescent="0.3">
      <c r="A20" s="8">
        <f t="shared" si="6"/>
        <v>13</v>
      </c>
      <c r="B20" s="18">
        <v>31870.94</v>
      </c>
      <c r="C20" s="18">
        <f t="shared" si="0"/>
        <v>38088.960394000002</v>
      </c>
      <c r="D20" s="18">
        <f t="shared" si="1"/>
        <v>3174.080032833333</v>
      </c>
      <c r="E20" s="19">
        <f t="shared" si="2"/>
        <v>19.275789673076925</v>
      </c>
      <c r="F20" s="19">
        <f t="shared" si="3"/>
        <v>9.6378948365384627</v>
      </c>
      <c r="G20" s="19">
        <f t="shared" si="4"/>
        <v>3.8551579346153853</v>
      </c>
      <c r="H20" s="20">
        <f t="shared" si="5"/>
        <v>18.312000189423078</v>
      </c>
    </row>
    <row r="21" spans="1:8" x14ac:dyDescent="0.3">
      <c r="A21" s="8">
        <f t="shared" si="6"/>
        <v>14</v>
      </c>
      <c r="B21" s="18">
        <v>32918.76</v>
      </c>
      <c r="C21" s="18">
        <f t="shared" si="0"/>
        <v>39341.210076000003</v>
      </c>
      <c r="D21" s="18">
        <f t="shared" si="1"/>
        <v>3278.4341730000001</v>
      </c>
      <c r="E21" s="19">
        <f t="shared" si="2"/>
        <v>19.909519269230771</v>
      </c>
      <c r="F21" s="19">
        <f t="shared" si="3"/>
        <v>9.9547596346153853</v>
      </c>
      <c r="G21" s="19">
        <f t="shared" si="4"/>
        <v>3.9819038538461542</v>
      </c>
      <c r="H21" s="20">
        <f t="shared" si="5"/>
        <v>18.914043305769233</v>
      </c>
    </row>
    <row r="22" spans="1:8" x14ac:dyDescent="0.3">
      <c r="A22" s="8">
        <f t="shared" si="6"/>
        <v>15</v>
      </c>
      <c r="B22" s="18">
        <v>32918.76</v>
      </c>
      <c r="C22" s="18">
        <f t="shared" si="0"/>
        <v>39341.210076000003</v>
      </c>
      <c r="D22" s="18">
        <f t="shared" si="1"/>
        <v>3278.4341730000001</v>
      </c>
      <c r="E22" s="19">
        <f t="shared" si="2"/>
        <v>19.909519269230771</v>
      </c>
      <c r="F22" s="19">
        <f t="shared" si="3"/>
        <v>9.9547596346153853</v>
      </c>
      <c r="G22" s="19">
        <f t="shared" si="4"/>
        <v>3.9819038538461542</v>
      </c>
      <c r="H22" s="20">
        <f t="shared" si="5"/>
        <v>18.914043305769233</v>
      </c>
    </row>
    <row r="23" spans="1:8" x14ac:dyDescent="0.3">
      <c r="A23" s="8">
        <f t="shared" si="6"/>
        <v>16</v>
      </c>
      <c r="B23" s="18">
        <v>33832.54</v>
      </c>
      <c r="C23" s="18">
        <f t="shared" si="0"/>
        <v>40433.268554000002</v>
      </c>
      <c r="D23" s="18">
        <f t="shared" si="1"/>
        <v>3369.4390461666671</v>
      </c>
      <c r="E23" s="19">
        <f t="shared" si="2"/>
        <v>20.462180442307695</v>
      </c>
      <c r="F23" s="19">
        <f t="shared" si="3"/>
        <v>10.231090221153847</v>
      </c>
      <c r="G23" s="19">
        <f t="shared" si="4"/>
        <v>4.0924360884615387</v>
      </c>
      <c r="H23" s="20">
        <f t="shared" si="5"/>
        <v>19.43907142019231</v>
      </c>
    </row>
    <row r="24" spans="1:8" x14ac:dyDescent="0.3">
      <c r="A24" s="8">
        <f t="shared" si="6"/>
        <v>17</v>
      </c>
      <c r="B24" s="18">
        <v>33832.54</v>
      </c>
      <c r="C24" s="18">
        <f t="shared" si="0"/>
        <v>40433.268554000002</v>
      </c>
      <c r="D24" s="18">
        <f t="shared" si="1"/>
        <v>3369.4390461666671</v>
      </c>
      <c r="E24" s="19">
        <f t="shared" si="2"/>
        <v>20.462180442307695</v>
      </c>
      <c r="F24" s="19">
        <f t="shared" si="3"/>
        <v>10.231090221153847</v>
      </c>
      <c r="G24" s="19">
        <f t="shared" si="4"/>
        <v>4.0924360884615387</v>
      </c>
      <c r="H24" s="20">
        <f t="shared" si="5"/>
        <v>19.43907142019231</v>
      </c>
    </row>
    <row r="25" spans="1:8" x14ac:dyDescent="0.3">
      <c r="A25" s="8">
        <f t="shared" si="6"/>
        <v>18</v>
      </c>
      <c r="B25" s="18">
        <v>35138.33</v>
      </c>
      <c r="C25" s="18">
        <f t="shared" si="0"/>
        <v>41993.818183000003</v>
      </c>
      <c r="D25" s="18">
        <f t="shared" si="1"/>
        <v>3499.4848485833336</v>
      </c>
      <c r="E25" s="19">
        <f t="shared" si="2"/>
        <v>21.251932278846155</v>
      </c>
      <c r="F25" s="19">
        <f t="shared" si="3"/>
        <v>10.625966139423078</v>
      </c>
      <c r="G25" s="19">
        <f t="shared" si="4"/>
        <v>4.250386455769231</v>
      </c>
      <c r="H25" s="20">
        <f t="shared" si="5"/>
        <v>20.189335664903847</v>
      </c>
    </row>
    <row r="26" spans="1:8" x14ac:dyDescent="0.3">
      <c r="A26" s="8">
        <f t="shared" si="6"/>
        <v>19</v>
      </c>
      <c r="B26" s="18">
        <v>35138.33</v>
      </c>
      <c r="C26" s="18">
        <f t="shared" si="0"/>
        <v>41993.818183000003</v>
      </c>
      <c r="D26" s="18">
        <f t="shared" si="1"/>
        <v>3499.4848485833336</v>
      </c>
      <c r="E26" s="19">
        <f t="shared" si="2"/>
        <v>21.251932278846155</v>
      </c>
      <c r="F26" s="19">
        <f t="shared" si="3"/>
        <v>10.625966139423078</v>
      </c>
      <c r="G26" s="19">
        <f t="shared" si="4"/>
        <v>4.250386455769231</v>
      </c>
      <c r="H26" s="20">
        <f t="shared" si="5"/>
        <v>20.189335664903847</v>
      </c>
    </row>
    <row r="27" spans="1:8" x14ac:dyDescent="0.3">
      <c r="A27" s="8">
        <f t="shared" si="6"/>
        <v>20</v>
      </c>
      <c r="B27" s="18">
        <v>36444.18</v>
      </c>
      <c r="C27" s="18">
        <f t="shared" si="0"/>
        <v>43554.439517999999</v>
      </c>
      <c r="D27" s="18">
        <f t="shared" si="1"/>
        <v>3629.5366264999998</v>
      </c>
      <c r="E27" s="19">
        <f t="shared" si="2"/>
        <v>22.041720403846153</v>
      </c>
      <c r="F27" s="19">
        <f t="shared" si="3"/>
        <v>11.020860201923076</v>
      </c>
      <c r="G27" s="19">
        <f t="shared" si="4"/>
        <v>4.4083440807692309</v>
      </c>
      <c r="H27" s="20">
        <f t="shared" si="5"/>
        <v>20.939634383653846</v>
      </c>
    </row>
    <row r="28" spans="1:8" x14ac:dyDescent="0.3">
      <c r="A28" s="8">
        <f t="shared" si="6"/>
        <v>21</v>
      </c>
      <c r="B28" s="18">
        <v>36444.18</v>
      </c>
      <c r="C28" s="18">
        <f t="shared" si="0"/>
        <v>43554.439517999999</v>
      </c>
      <c r="D28" s="18">
        <f t="shared" si="1"/>
        <v>3629.5366264999998</v>
      </c>
      <c r="E28" s="19">
        <f t="shared" si="2"/>
        <v>22.041720403846153</v>
      </c>
      <c r="F28" s="19">
        <f t="shared" si="3"/>
        <v>11.020860201923076</v>
      </c>
      <c r="G28" s="19">
        <f t="shared" si="4"/>
        <v>4.4083440807692309</v>
      </c>
      <c r="H28" s="20">
        <f t="shared" si="5"/>
        <v>20.939634383653846</v>
      </c>
    </row>
    <row r="29" spans="1:8" x14ac:dyDescent="0.3">
      <c r="A29" s="8">
        <f t="shared" si="6"/>
        <v>22</v>
      </c>
      <c r="B29" s="18">
        <v>37750.03</v>
      </c>
      <c r="C29" s="18">
        <f t="shared" si="0"/>
        <v>45115.060853000003</v>
      </c>
      <c r="D29" s="18">
        <f t="shared" si="1"/>
        <v>3759.5884044166664</v>
      </c>
      <c r="E29" s="19">
        <f t="shared" si="2"/>
        <v>22.831508528846154</v>
      </c>
      <c r="F29" s="19">
        <f t="shared" si="3"/>
        <v>11.415754264423077</v>
      </c>
      <c r="G29" s="19">
        <f t="shared" si="4"/>
        <v>4.5663017057692308</v>
      </c>
      <c r="H29" s="20">
        <f t="shared" si="5"/>
        <v>21.689933102403849</v>
      </c>
    </row>
    <row r="30" spans="1:8" x14ac:dyDescent="0.3">
      <c r="A30" s="8">
        <f t="shared" si="6"/>
        <v>23</v>
      </c>
      <c r="B30" s="18">
        <v>39055.839999999997</v>
      </c>
      <c r="C30" s="18">
        <f t="shared" si="0"/>
        <v>46675.634383999997</v>
      </c>
      <c r="D30" s="18">
        <f t="shared" si="1"/>
        <v>3889.6361986666666</v>
      </c>
      <c r="E30" s="19">
        <f t="shared" si="2"/>
        <v>23.62127246153846</v>
      </c>
      <c r="F30" s="19">
        <f t="shared" si="3"/>
        <v>11.81063623076923</v>
      </c>
      <c r="G30" s="19">
        <f t="shared" si="4"/>
        <v>4.7242544923076917</v>
      </c>
      <c r="H30" s="20">
        <f t="shared" si="5"/>
        <v>22.440208838461537</v>
      </c>
    </row>
    <row r="31" spans="1:8" x14ac:dyDescent="0.3">
      <c r="A31" s="8">
        <f t="shared" si="6"/>
        <v>24</v>
      </c>
      <c r="B31" s="18">
        <v>40361.69</v>
      </c>
      <c r="C31" s="18">
        <f t="shared" si="0"/>
        <v>48236.255719000008</v>
      </c>
      <c r="D31" s="18">
        <f t="shared" si="1"/>
        <v>4019.6879765833337</v>
      </c>
      <c r="E31" s="19">
        <f t="shared" si="2"/>
        <v>24.411060586538465</v>
      </c>
      <c r="F31" s="19">
        <f t="shared" si="3"/>
        <v>12.205530293269232</v>
      </c>
      <c r="G31" s="19">
        <f t="shared" si="4"/>
        <v>4.8822121173076933</v>
      </c>
      <c r="H31" s="20">
        <f t="shared" si="5"/>
        <v>23.190507557211543</v>
      </c>
    </row>
    <row r="32" spans="1:8" x14ac:dyDescent="0.3">
      <c r="A32" s="8">
        <f t="shared" si="6"/>
        <v>25</v>
      </c>
      <c r="B32" s="18">
        <v>40434.910000000003</v>
      </c>
      <c r="C32" s="18">
        <f t="shared" si="0"/>
        <v>48323.760941000008</v>
      </c>
      <c r="D32" s="18">
        <f t="shared" si="1"/>
        <v>4026.9800784166673</v>
      </c>
      <c r="E32" s="19">
        <f t="shared" si="2"/>
        <v>24.455344605769234</v>
      </c>
      <c r="F32" s="19">
        <f t="shared" si="3"/>
        <v>12.227672302884617</v>
      </c>
      <c r="G32" s="19">
        <f t="shared" si="4"/>
        <v>4.8910689211538472</v>
      </c>
      <c r="H32" s="20">
        <f t="shared" si="5"/>
        <v>23.232577375480773</v>
      </c>
    </row>
    <row r="33" spans="1:8" x14ac:dyDescent="0.3">
      <c r="A33" s="8">
        <f t="shared" si="6"/>
        <v>26</v>
      </c>
      <c r="B33" s="18">
        <v>40502.769999999997</v>
      </c>
      <c r="C33" s="18">
        <f t="shared" si="0"/>
        <v>48404.860427</v>
      </c>
      <c r="D33" s="18">
        <f t="shared" si="1"/>
        <v>4033.7383689166663</v>
      </c>
      <c r="E33" s="19">
        <f t="shared" si="2"/>
        <v>24.496386855769231</v>
      </c>
      <c r="F33" s="19">
        <f t="shared" si="3"/>
        <v>12.248193427884615</v>
      </c>
      <c r="G33" s="19">
        <f t="shared" si="4"/>
        <v>4.899277371153846</v>
      </c>
      <c r="H33" s="20">
        <f t="shared" si="5"/>
        <v>23.27156751298077</v>
      </c>
    </row>
    <row r="34" spans="1:8" x14ac:dyDescent="0.3">
      <c r="A34" s="8">
        <f t="shared" si="6"/>
        <v>27</v>
      </c>
      <c r="B34" s="18">
        <v>40565.629999999997</v>
      </c>
      <c r="C34" s="18">
        <f t="shared" si="0"/>
        <v>48479.984412999998</v>
      </c>
      <c r="D34" s="18">
        <f t="shared" si="1"/>
        <v>4039.9987010833329</v>
      </c>
      <c r="E34" s="19">
        <f t="shared" si="2"/>
        <v>24.534405067307691</v>
      </c>
      <c r="F34" s="19">
        <f t="shared" si="3"/>
        <v>12.267202533653846</v>
      </c>
      <c r="G34" s="19">
        <f t="shared" si="4"/>
        <v>4.9068810134615379</v>
      </c>
      <c r="H34" s="20">
        <f t="shared" si="5"/>
        <v>23.307684813942306</v>
      </c>
    </row>
    <row r="35" spans="1:8" x14ac:dyDescent="0.3">
      <c r="A35" s="8">
        <f t="shared" si="6"/>
        <v>28</v>
      </c>
      <c r="B35" s="18">
        <v>40623.870000000003</v>
      </c>
      <c r="C35" s="18">
        <f t="shared" si="0"/>
        <v>48549.587037000005</v>
      </c>
      <c r="D35" s="18">
        <f t="shared" si="1"/>
        <v>4045.7989197500006</v>
      </c>
      <c r="E35" s="19">
        <f t="shared" si="2"/>
        <v>24.569629067307694</v>
      </c>
      <c r="F35" s="19">
        <f t="shared" si="3"/>
        <v>12.284814533653847</v>
      </c>
      <c r="G35" s="19">
        <f t="shared" si="4"/>
        <v>4.9139258134615389</v>
      </c>
      <c r="H35" s="20">
        <f t="shared" si="5"/>
        <v>23.341147613942312</v>
      </c>
    </row>
    <row r="36" spans="1:8" x14ac:dyDescent="0.3">
      <c r="A36" s="8">
        <f t="shared" si="6"/>
        <v>29</v>
      </c>
      <c r="B36" s="18">
        <v>40677.800000000003</v>
      </c>
      <c r="C36" s="18">
        <f t="shared" si="0"/>
        <v>48614.038780000003</v>
      </c>
      <c r="D36" s="18">
        <f t="shared" si="1"/>
        <v>4051.169898333334</v>
      </c>
      <c r="E36" s="19">
        <f t="shared" si="2"/>
        <v>24.602246346153848</v>
      </c>
      <c r="F36" s="19">
        <f t="shared" si="3"/>
        <v>12.301123173076924</v>
      </c>
      <c r="G36" s="19">
        <f t="shared" si="4"/>
        <v>4.9204492692307698</v>
      </c>
      <c r="H36" s="20">
        <f t="shared" si="5"/>
        <v>23.372134028846155</v>
      </c>
    </row>
    <row r="37" spans="1:8" x14ac:dyDescent="0.3">
      <c r="A37" s="8">
        <f t="shared" si="6"/>
        <v>30</v>
      </c>
      <c r="B37" s="18">
        <v>40727.800000000003</v>
      </c>
      <c r="C37" s="18">
        <f t="shared" si="0"/>
        <v>48673.793780000007</v>
      </c>
      <c r="D37" s="18">
        <f t="shared" si="1"/>
        <v>4056.1494816666673</v>
      </c>
      <c r="E37" s="19">
        <f t="shared" si="2"/>
        <v>24.632486730769234</v>
      </c>
      <c r="F37" s="19">
        <f t="shared" si="3"/>
        <v>12.316243365384617</v>
      </c>
      <c r="G37" s="19">
        <f t="shared" si="4"/>
        <v>4.9264973461538464</v>
      </c>
      <c r="H37" s="20">
        <f t="shared" si="5"/>
        <v>23.400862394230774</v>
      </c>
    </row>
    <row r="38" spans="1:8" x14ac:dyDescent="0.3">
      <c r="A38" s="8">
        <f t="shared" si="6"/>
        <v>31</v>
      </c>
      <c r="B38" s="18">
        <v>40774.07</v>
      </c>
      <c r="C38" s="18">
        <f t="shared" si="0"/>
        <v>48729.091057000005</v>
      </c>
      <c r="D38" s="18">
        <f t="shared" si="1"/>
        <v>4060.7575880833333</v>
      </c>
      <c r="E38" s="19">
        <f t="shared" si="2"/>
        <v>24.660471182692309</v>
      </c>
      <c r="F38" s="19">
        <f t="shared" si="3"/>
        <v>12.330235591346154</v>
      </c>
      <c r="G38" s="19">
        <f t="shared" si="4"/>
        <v>4.9320942365384619</v>
      </c>
      <c r="H38" s="20">
        <f t="shared" si="5"/>
        <v>23.427447623557693</v>
      </c>
    </row>
    <row r="39" spans="1:8" x14ac:dyDescent="0.3">
      <c r="A39" s="8">
        <f t="shared" si="6"/>
        <v>32</v>
      </c>
      <c r="B39" s="18">
        <v>40816.93</v>
      </c>
      <c r="C39" s="18">
        <f t="shared" si="0"/>
        <v>48780.313043000002</v>
      </c>
      <c r="D39" s="18">
        <f t="shared" si="1"/>
        <v>4065.0260869166668</v>
      </c>
      <c r="E39" s="19">
        <f t="shared" si="2"/>
        <v>24.686393240384618</v>
      </c>
      <c r="F39" s="19">
        <f t="shared" si="3"/>
        <v>12.343196620192309</v>
      </c>
      <c r="G39" s="19">
        <f t="shared" si="4"/>
        <v>4.9372786480769237</v>
      </c>
      <c r="H39" s="20">
        <f t="shared" si="5"/>
        <v>23.452073578365386</v>
      </c>
    </row>
    <row r="40" spans="1:8" x14ac:dyDescent="0.3">
      <c r="A40" s="8">
        <f t="shared" si="6"/>
        <v>33</v>
      </c>
      <c r="B40" s="18">
        <v>40856.6</v>
      </c>
      <c r="C40" s="18">
        <f t="shared" si="0"/>
        <v>48827.722659999999</v>
      </c>
      <c r="D40" s="18">
        <f t="shared" si="1"/>
        <v>4068.9768883333336</v>
      </c>
      <c r="E40" s="19">
        <f t="shared" si="2"/>
        <v>24.71038596153846</v>
      </c>
      <c r="F40" s="19">
        <f t="shared" si="3"/>
        <v>12.35519298076923</v>
      </c>
      <c r="G40" s="19">
        <f t="shared" si="4"/>
        <v>4.9420771923076918</v>
      </c>
      <c r="H40" s="20">
        <f t="shared" si="5"/>
        <v>23.474866663461537</v>
      </c>
    </row>
    <row r="41" spans="1:8" x14ac:dyDescent="0.3">
      <c r="A41" s="8">
        <f t="shared" si="6"/>
        <v>34</v>
      </c>
      <c r="B41" s="18">
        <v>40893.360000000001</v>
      </c>
      <c r="C41" s="18">
        <f t="shared" si="0"/>
        <v>48871.654536000002</v>
      </c>
      <c r="D41" s="18">
        <f t="shared" si="1"/>
        <v>4072.6378780000005</v>
      </c>
      <c r="E41" s="19">
        <f t="shared" si="2"/>
        <v>24.732618692307692</v>
      </c>
      <c r="F41" s="19">
        <f t="shared" si="3"/>
        <v>12.366309346153846</v>
      </c>
      <c r="G41" s="19">
        <f t="shared" si="4"/>
        <v>4.9465237384615381</v>
      </c>
      <c r="H41" s="20">
        <f t="shared" si="5"/>
        <v>23.495987757692308</v>
      </c>
    </row>
    <row r="42" spans="1:8" x14ac:dyDescent="0.3">
      <c r="A42" s="21">
        <f t="shared" si="6"/>
        <v>35</v>
      </c>
      <c r="B42" s="22">
        <v>40927.370000000003</v>
      </c>
      <c r="C42" s="22">
        <f t="shared" si="0"/>
        <v>48912.299887000008</v>
      </c>
      <c r="D42" s="22">
        <f t="shared" si="1"/>
        <v>4076.0249905833334</v>
      </c>
      <c r="E42" s="23">
        <f t="shared" si="2"/>
        <v>24.753188201923081</v>
      </c>
      <c r="F42" s="23">
        <f t="shared" si="3"/>
        <v>12.37659410096154</v>
      </c>
      <c r="G42" s="23">
        <f t="shared" si="4"/>
        <v>4.950637640384616</v>
      </c>
      <c r="H42" s="24">
        <f t="shared" si="5"/>
        <v>23.515528791826927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32</v>
      </c>
      <c r="B1" s="1" t="s">
        <v>33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25562.97</v>
      </c>
      <c r="C7" s="18">
        <f t="shared" ref="C7:C42" si="0">B7*$D$3</f>
        <v>30550.305447000002</v>
      </c>
      <c r="D7" s="18">
        <f t="shared" ref="D7:D42" si="1">B7/12*$D$3</f>
        <v>2545.8587872500002</v>
      </c>
      <c r="E7" s="19">
        <f t="shared" ref="E7:E42" si="2">C7/1976</f>
        <v>15.460680894230771</v>
      </c>
      <c r="F7" s="19">
        <f>E7/2</f>
        <v>7.7303404471153856</v>
      </c>
      <c r="G7" s="19">
        <f>E7/5</f>
        <v>3.0921361788461543</v>
      </c>
      <c r="H7" s="20">
        <f>C7/2080</f>
        <v>14.687646849519233</v>
      </c>
    </row>
    <row r="8" spans="1:8" x14ac:dyDescent="0.3">
      <c r="A8" s="8">
        <f>A7+1</f>
        <v>1</v>
      </c>
      <c r="B8" s="18">
        <v>26558.33</v>
      </c>
      <c r="C8" s="18">
        <f t="shared" si="0"/>
        <v>31739.860183000004</v>
      </c>
      <c r="D8" s="18">
        <f t="shared" si="1"/>
        <v>2644.9883485833334</v>
      </c>
      <c r="E8" s="19">
        <f t="shared" si="2"/>
        <v>16.062682278846157</v>
      </c>
      <c r="F8" s="19">
        <f t="shared" ref="F8:F42" si="3">E8/2</f>
        <v>8.0313411394230787</v>
      </c>
      <c r="G8" s="19">
        <f t="shared" ref="G8:G42" si="4">E8/5</f>
        <v>3.2125364557692313</v>
      </c>
      <c r="H8" s="20">
        <f t="shared" ref="H8:H42" si="5">C8/2080</f>
        <v>15.259548164903848</v>
      </c>
    </row>
    <row r="9" spans="1:8" x14ac:dyDescent="0.3">
      <c r="A9" s="8">
        <f t="shared" ref="A9:A42" si="6">A8+1</f>
        <v>2</v>
      </c>
      <c r="B9" s="18">
        <v>27553.69</v>
      </c>
      <c r="C9" s="18">
        <f t="shared" si="0"/>
        <v>32929.414919000003</v>
      </c>
      <c r="D9" s="18">
        <f t="shared" si="1"/>
        <v>2744.117909916667</v>
      </c>
      <c r="E9" s="19">
        <f t="shared" si="2"/>
        <v>16.664683663461538</v>
      </c>
      <c r="F9" s="19">
        <f t="shared" si="3"/>
        <v>8.3323418317307691</v>
      </c>
      <c r="G9" s="19">
        <f t="shared" si="4"/>
        <v>3.3329367326923078</v>
      </c>
      <c r="H9" s="20">
        <f t="shared" si="5"/>
        <v>15.831449480288462</v>
      </c>
    </row>
    <row r="10" spans="1:8" x14ac:dyDescent="0.3">
      <c r="A10" s="8">
        <f t="shared" si="6"/>
        <v>3</v>
      </c>
      <c r="B10" s="18">
        <v>28549.06</v>
      </c>
      <c r="C10" s="18">
        <f t="shared" si="0"/>
        <v>34118.981606000001</v>
      </c>
      <c r="D10" s="18">
        <f t="shared" si="1"/>
        <v>2843.2484671666671</v>
      </c>
      <c r="E10" s="19">
        <f t="shared" si="2"/>
        <v>17.266691096153846</v>
      </c>
      <c r="F10" s="19">
        <f t="shared" si="3"/>
        <v>8.6333455480769228</v>
      </c>
      <c r="G10" s="19">
        <f t="shared" si="4"/>
        <v>3.4533382192307691</v>
      </c>
      <c r="H10" s="20">
        <f t="shared" si="5"/>
        <v>16.403356541346156</v>
      </c>
    </row>
    <row r="11" spans="1:8" x14ac:dyDescent="0.3">
      <c r="A11" s="8">
        <f t="shared" si="6"/>
        <v>4</v>
      </c>
      <c r="B11" s="18">
        <v>29544.42</v>
      </c>
      <c r="C11" s="18">
        <f t="shared" si="0"/>
        <v>35308.536341999999</v>
      </c>
      <c r="D11" s="18">
        <f t="shared" si="1"/>
        <v>2942.3780284999998</v>
      </c>
      <c r="E11" s="19">
        <f t="shared" si="2"/>
        <v>17.86869248076923</v>
      </c>
      <c r="F11" s="19">
        <f t="shared" si="3"/>
        <v>8.934346240384615</v>
      </c>
      <c r="G11" s="19">
        <f t="shared" si="4"/>
        <v>3.5737384961538461</v>
      </c>
      <c r="H11" s="20">
        <f t="shared" si="5"/>
        <v>16.975257856730767</v>
      </c>
    </row>
    <row r="12" spans="1:8" x14ac:dyDescent="0.3">
      <c r="A12" s="8">
        <f t="shared" si="6"/>
        <v>5</v>
      </c>
      <c r="B12" s="18">
        <v>29544.42</v>
      </c>
      <c r="C12" s="18">
        <f t="shared" si="0"/>
        <v>35308.536341999999</v>
      </c>
      <c r="D12" s="18">
        <f t="shared" si="1"/>
        <v>2942.3780284999998</v>
      </c>
      <c r="E12" s="19">
        <f t="shared" si="2"/>
        <v>17.86869248076923</v>
      </c>
      <c r="F12" s="19">
        <f t="shared" si="3"/>
        <v>8.934346240384615</v>
      </c>
      <c r="G12" s="19">
        <f t="shared" si="4"/>
        <v>3.5737384961538461</v>
      </c>
      <c r="H12" s="20">
        <f t="shared" si="5"/>
        <v>16.975257856730767</v>
      </c>
    </row>
    <row r="13" spans="1:8" x14ac:dyDescent="0.3">
      <c r="A13" s="8">
        <f t="shared" si="6"/>
        <v>6</v>
      </c>
      <c r="B13" s="18">
        <v>30313</v>
      </c>
      <c r="C13" s="18">
        <f t="shared" si="0"/>
        <v>36227.066299999999</v>
      </c>
      <c r="D13" s="18">
        <f t="shared" si="1"/>
        <v>3018.922191666667</v>
      </c>
      <c r="E13" s="19">
        <f t="shared" si="2"/>
        <v>18.333535576923076</v>
      </c>
      <c r="F13" s="19">
        <f t="shared" si="3"/>
        <v>9.1667677884615379</v>
      </c>
      <c r="G13" s="19">
        <f t="shared" si="4"/>
        <v>3.6667071153846154</v>
      </c>
      <c r="H13" s="20">
        <f t="shared" si="5"/>
        <v>17.416858798076923</v>
      </c>
    </row>
    <row r="14" spans="1:8" x14ac:dyDescent="0.3">
      <c r="A14" s="8">
        <f t="shared" si="6"/>
        <v>7</v>
      </c>
      <c r="B14" s="18">
        <v>30313</v>
      </c>
      <c r="C14" s="18">
        <f t="shared" si="0"/>
        <v>36227.066299999999</v>
      </c>
      <c r="D14" s="18">
        <f t="shared" si="1"/>
        <v>3018.922191666667</v>
      </c>
      <c r="E14" s="19">
        <f t="shared" si="2"/>
        <v>18.333535576923076</v>
      </c>
      <c r="F14" s="19">
        <f t="shared" si="3"/>
        <v>9.1667677884615379</v>
      </c>
      <c r="G14" s="19">
        <f t="shared" si="4"/>
        <v>3.6667071153846154</v>
      </c>
      <c r="H14" s="20">
        <f t="shared" si="5"/>
        <v>17.416858798076923</v>
      </c>
    </row>
    <row r="15" spans="1:8" x14ac:dyDescent="0.3">
      <c r="A15" s="8">
        <f t="shared" si="6"/>
        <v>8</v>
      </c>
      <c r="B15" s="18">
        <v>31731.68</v>
      </c>
      <c r="C15" s="18">
        <f t="shared" si="0"/>
        <v>37922.530768000004</v>
      </c>
      <c r="D15" s="18">
        <f t="shared" si="1"/>
        <v>3160.2108973333338</v>
      </c>
      <c r="E15" s="19">
        <f t="shared" si="2"/>
        <v>19.191564153846155</v>
      </c>
      <c r="F15" s="19">
        <f t="shared" si="3"/>
        <v>9.5957820769230775</v>
      </c>
      <c r="G15" s="19">
        <f t="shared" si="4"/>
        <v>3.8383128307692309</v>
      </c>
      <c r="H15" s="20">
        <f t="shared" si="5"/>
        <v>18.231985946153848</v>
      </c>
    </row>
    <row r="16" spans="1:8" x14ac:dyDescent="0.3">
      <c r="A16" s="8">
        <f t="shared" si="6"/>
        <v>9</v>
      </c>
      <c r="B16" s="18">
        <v>31731.68</v>
      </c>
      <c r="C16" s="18">
        <f t="shared" si="0"/>
        <v>37922.530768000004</v>
      </c>
      <c r="D16" s="18">
        <f t="shared" si="1"/>
        <v>3160.2108973333338</v>
      </c>
      <c r="E16" s="19">
        <f t="shared" si="2"/>
        <v>19.191564153846155</v>
      </c>
      <c r="F16" s="19">
        <f t="shared" si="3"/>
        <v>9.5957820769230775</v>
      </c>
      <c r="G16" s="19">
        <f t="shared" si="4"/>
        <v>3.8383128307692309</v>
      </c>
      <c r="H16" s="20">
        <f t="shared" si="5"/>
        <v>18.231985946153848</v>
      </c>
    </row>
    <row r="17" spans="1:8" x14ac:dyDescent="0.3">
      <c r="A17" s="8">
        <f t="shared" si="6"/>
        <v>10</v>
      </c>
      <c r="B17" s="18">
        <v>32918.76</v>
      </c>
      <c r="C17" s="18">
        <f t="shared" si="0"/>
        <v>39341.210076000003</v>
      </c>
      <c r="D17" s="18">
        <f t="shared" si="1"/>
        <v>3278.4341730000001</v>
      </c>
      <c r="E17" s="19">
        <f t="shared" si="2"/>
        <v>19.909519269230771</v>
      </c>
      <c r="F17" s="19">
        <f t="shared" si="3"/>
        <v>9.9547596346153853</v>
      </c>
      <c r="G17" s="19">
        <f t="shared" si="4"/>
        <v>3.9819038538461542</v>
      </c>
      <c r="H17" s="20">
        <f t="shared" si="5"/>
        <v>18.914043305769233</v>
      </c>
    </row>
    <row r="18" spans="1:8" x14ac:dyDescent="0.3">
      <c r="A18" s="8">
        <f t="shared" si="6"/>
        <v>11</v>
      </c>
      <c r="B18" s="18">
        <v>32918.76</v>
      </c>
      <c r="C18" s="18">
        <f t="shared" si="0"/>
        <v>39341.210076000003</v>
      </c>
      <c r="D18" s="18">
        <f t="shared" si="1"/>
        <v>3278.4341730000001</v>
      </c>
      <c r="E18" s="19">
        <f t="shared" si="2"/>
        <v>19.909519269230771</v>
      </c>
      <c r="F18" s="19">
        <f t="shared" si="3"/>
        <v>9.9547596346153853</v>
      </c>
      <c r="G18" s="19">
        <f t="shared" si="4"/>
        <v>3.9819038538461542</v>
      </c>
      <c r="H18" s="20">
        <f t="shared" si="5"/>
        <v>18.914043305769233</v>
      </c>
    </row>
    <row r="19" spans="1:8" x14ac:dyDescent="0.3">
      <c r="A19" s="8">
        <f t="shared" si="6"/>
        <v>12</v>
      </c>
      <c r="B19" s="18">
        <v>33918.949999999997</v>
      </c>
      <c r="C19" s="18">
        <f t="shared" si="0"/>
        <v>40536.537144999995</v>
      </c>
      <c r="D19" s="18">
        <f t="shared" si="1"/>
        <v>3378.0447620833334</v>
      </c>
      <c r="E19" s="19">
        <f t="shared" si="2"/>
        <v>20.514441874999996</v>
      </c>
      <c r="F19" s="19">
        <f t="shared" si="3"/>
        <v>10.257220937499998</v>
      </c>
      <c r="G19" s="19">
        <f t="shared" si="4"/>
        <v>4.1028883749999991</v>
      </c>
      <c r="H19" s="20">
        <f t="shared" si="5"/>
        <v>19.488719781249998</v>
      </c>
    </row>
    <row r="20" spans="1:8" x14ac:dyDescent="0.3">
      <c r="A20" s="8">
        <f t="shared" si="6"/>
        <v>13</v>
      </c>
      <c r="B20" s="18">
        <v>33918.949999999997</v>
      </c>
      <c r="C20" s="18">
        <f t="shared" si="0"/>
        <v>40536.537144999995</v>
      </c>
      <c r="D20" s="18">
        <f t="shared" si="1"/>
        <v>3378.0447620833334</v>
      </c>
      <c r="E20" s="19">
        <f t="shared" si="2"/>
        <v>20.514441874999996</v>
      </c>
      <c r="F20" s="19">
        <f t="shared" si="3"/>
        <v>10.257220937499998</v>
      </c>
      <c r="G20" s="19">
        <f t="shared" si="4"/>
        <v>4.1028883749999991</v>
      </c>
      <c r="H20" s="20">
        <f t="shared" si="5"/>
        <v>19.488719781249998</v>
      </c>
    </row>
    <row r="21" spans="1:8" x14ac:dyDescent="0.3">
      <c r="A21" s="8">
        <f t="shared" si="6"/>
        <v>14</v>
      </c>
      <c r="B21" s="18">
        <v>35337.629999999997</v>
      </c>
      <c r="C21" s="18">
        <f t="shared" si="0"/>
        <v>42232.001613</v>
      </c>
      <c r="D21" s="18">
        <f t="shared" si="1"/>
        <v>3519.3334677499997</v>
      </c>
      <c r="E21" s="19">
        <f t="shared" si="2"/>
        <v>21.372470451923078</v>
      </c>
      <c r="F21" s="19">
        <f t="shared" si="3"/>
        <v>10.686235225961539</v>
      </c>
      <c r="G21" s="19">
        <f t="shared" si="4"/>
        <v>4.274494090384616</v>
      </c>
      <c r="H21" s="20">
        <f t="shared" si="5"/>
        <v>20.303846929326923</v>
      </c>
    </row>
    <row r="22" spans="1:8" x14ac:dyDescent="0.3">
      <c r="A22" s="8">
        <f t="shared" si="6"/>
        <v>15</v>
      </c>
      <c r="B22" s="18">
        <v>35337.629999999997</v>
      </c>
      <c r="C22" s="18">
        <f t="shared" si="0"/>
        <v>42232.001613</v>
      </c>
      <c r="D22" s="18">
        <f t="shared" si="1"/>
        <v>3519.3334677499997</v>
      </c>
      <c r="E22" s="19">
        <f t="shared" si="2"/>
        <v>21.372470451923078</v>
      </c>
      <c r="F22" s="19">
        <f t="shared" si="3"/>
        <v>10.686235225961539</v>
      </c>
      <c r="G22" s="19">
        <f t="shared" si="4"/>
        <v>4.274494090384616</v>
      </c>
      <c r="H22" s="20">
        <f t="shared" si="5"/>
        <v>20.303846929326923</v>
      </c>
    </row>
    <row r="23" spans="1:8" x14ac:dyDescent="0.3">
      <c r="A23" s="8">
        <f t="shared" si="6"/>
        <v>16</v>
      </c>
      <c r="B23" s="18">
        <v>36756.31</v>
      </c>
      <c r="C23" s="18">
        <f t="shared" si="0"/>
        <v>43927.466080999999</v>
      </c>
      <c r="D23" s="18">
        <f t="shared" si="1"/>
        <v>3660.6221734166666</v>
      </c>
      <c r="E23" s="19">
        <f t="shared" si="2"/>
        <v>22.230499028846154</v>
      </c>
      <c r="F23" s="19">
        <f t="shared" si="3"/>
        <v>11.115249514423077</v>
      </c>
      <c r="G23" s="19">
        <f t="shared" si="4"/>
        <v>4.4460998057692311</v>
      </c>
      <c r="H23" s="20">
        <f t="shared" si="5"/>
        <v>21.118974077403845</v>
      </c>
    </row>
    <row r="24" spans="1:8" x14ac:dyDescent="0.3">
      <c r="A24" s="8">
        <f t="shared" si="6"/>
        <v>17</v>
      </c>
      <c r="B24" s="18">
        <v>36756.31</v>
      </c>
      <c r="C24" s="18">
        <f t="shared" si="0"/>
        <v>43927.466080999999</v>
      </c>
      <c r="D24" s="18">
        <f t="shared" si="1"/>
        <v>3660.6221734166666</v>
      </c>
      <c r="E24" s="19">
        <f t="shared" si="2"/>
        <v>22.230499028846154</v>
      </c>
      <c r="F24" s="19">
        <f t="shared" si="3"/>
        <v>11.115249514423077</v>
      </c>
      <c r="G24" s="19">
        <f t="shared" si="4"/>
        <v>4.4460998057692311</v>
      </c>
      <c r="H24" s="20">
        <f t="shared" si="5"/>
        <v>21.118974077403845</v>
      </c>
    </row>
    <row r="25" spans="1:8" x14ac:dyDescent="0.3">
      <c r="A25" s="8">
        <f t="shared" si="6"/>
        <v>18</v>
      </c>
      <c r="B25" s="18">
        <v>38175</v>
      </c>
      <c r="C25" s="18">
        <f t="shared" si="0"/>
        <v>45622.942500000005</v>
      </c>
      <c r="D25" s="18">
        <f t="shared" si="1"/>
        <v>3801.9118750000002</v>
      </c>
      <c r="E25" s="19">
        <f t="shared" si="2"/>
        <v>23.088533653846156</v>
      </c>
      <c r="F25" s="19">
        <f t="shared" si="3"/>
        <v>11.544266826923078</v>
      </c>
      <c r="G25" s="19">
        <f t="shared" si="4"/>
        <v>4.617706730769231</v>
      </c>
      <c r="H25" s="20">
        <f t="shared" si="5"/>
        <v>21.934106971153849</v>
      </c>
    </row>
    <row r="26" spans="1:8" x14ac:dyDescent="0.3">
      <c r="A26" s="8">
        <f t="shared" si="6"/>
        <v>19</v>
      </c>
      <c r="B26" s="18">
        <v>38175</v>
      </c>
      <c r="C26" s="18">
        <f t="shared" si="0"/>
        <v>45622.942500000005</v>
      </c>
      <c r="D26" s="18">
        <f t="shared" si="1"/>
        <v>3801.9118750000002</v>
      </c>
      <c r="E26" s="19">
        <f t="shared" si="2"/>
        <v>23.088533653846156</v>
      </c>
      <c r="F26" s="19">
        <f t="shared" si="3"/>
        <v>11.544266826923078</v>
      </c>
      <c r="G26" s="19">
        <f t="shared" si="4"/>
        <v>4.617706730769231</v>
      </c>
      <c r="H26" s="20">
        <f t="shared" si="5"/>
        <v>21.934106971153849</v>
      </c>
    </row>
    <row r="27" spans="1:8" x14ac:dyDescent="0.3">
      <c r="A27" s="8">
        <f t="shared" si="6"/>
        <v>20</v>
      </c>
      <c r="B27" s="18">
        <v>39593.68</v>
      </c>
      <c r="C27" s="18">
        <f t="shared" si="0"/>
        <v>47318.406968000003</v>
      </c>
      <c r="D27" s="18">
        <f t="shared" si="1"/>
        <v>3943.2005806666671</v>
      </c>
      <c r="E27" s="19">
        <f t="shared" si="2"/>
        <v>23.946562230769231</v>
      </c>
      <c r="F27" s="19">
        <f t="shared" si="3"/>
        <v>11.973281115384616</v>
      </c>
      <c r="G27" s="19">
        <f t="shared" si="4"/>
        <v>4.7893124461538461</v>
      </c>
      <c r="H27" s="20">
        <f t="shared" si="5"/>
        <v>22.749234119230771</v>
      </c>
    </row>
    <row r="28" spans="1:8" x14ac:dyDescent="0.3">
      <c r="A28" s="8">
        <f t="shared" si="6"/>
        <v>21</v>
      </c>
      <c r="B28" s="18">
        <v>39593.68</v>
      </c>
      <c r="C28" s="18">
        <f t="shared" si="0"/>
        <v>47318.406968000003</v>
      </c>
      <c r="D28" s="18">
        <f t="shared" si="1"/>
        <v>3943.2005806666671</v>
      </c>
      <c r="E28" s="19">
        <f t="shared" si="2"/>
        <v>23.946562230769231</v>
      </c>
      <c r="F28" s="19">
        <f t="shared" si="3"/>
        <v>11.973281115384616</v>
      </c>
      <c r="G28" s="19">
        <f t="shared" si="4"/>
        <v>4.7893124461538461</v>
      </c>
      <c r="H28" s="20">
        <f t="shared" si="5"/>
        <v>22.749234119230771</v>
      </c>
    </row>
    <row r="29" spans="1:8" x14ac:dyDescent="0.3">
      <c r="A29" s="8">
        <f t="shared" si="6"/>
        <v>22</v>
      </c>
      <c r="B29" s="18">
        <v>41012.35</v>
      </c>
      <c r="C29" s="18">
        <f t="shared" si="0"/>
        <v>49013.859485000001</v>
      </c>
      <c r="D29" s="18">
        <f t="shared" si="1"/>
        <v>4084.4882904166666</v>
      </c>
      <c r="E29" s="19">
        <f t="shared" si="2"/>
        <v>24.804584759615384</v>
      </c>
      <c r="F29" s="19">
        <f t="shared" si="3"/>
        <v>12.402292379807692</v>
      </c>
      <c r="G29" s="19">
        <f t="shared" si="4"/>
        <v>4.9609169519230765</v>
      </c>
      <c r="H29" s="20">
        <f t="shared" si="5"/>
        <v>23.564355521634617</v>
      </c>
    </row>
    <row r="30" spans="1:8" x14ac:dyDescent="0.3">
      <c r="A30" s="8">
        <f t="shared" si="6"/>
        <v>23</v>
      </c>
      <c r="B30" s="18">
        <v>42431.05</v>
      </c>
      <c r="C30" s="18">
        <f t="shared" si="0"/>
        <v>50709.347855000007</v>
      </c>
      <c r="D30" s="18">
        <f t="shared" si="1"/>
        <v>4225.7789879166676</v>
      </c>
      <c r="E30" s="19">
        <f t="shared" si="2"/>
        <v>25.662625432692312</v>
      </c>
      <c r="F30" s="19">
        <f t="shared" si="3"/>
        <v>12.831312716346156</v>
      </c>
      <c r="G30" s="19">
        <f t="shared" si="4"/>
        <v>5.1325250865384628</v>
      </c>
      <c r="H30" s="20">
        <f t="shared" si="5"/>
        <v>24.379494161057696</v>
      </c>
    </row>
    <row r="31" spans="1:8" x14ac:dyDescent="0.3">
      <c r="A31" s="8">
        <f t="shared" si="6"/>
        <v>24</v>
      </c>
      <c r="B31" s="18">
        <v>43849.72</v>
      </c>
      <c r="C31" s="18">
        <f t="shared" si="0"/>
        <v>52404.800372000005</v>
      </c>
      <c r="D31" s="18">
        <f t="shared" si="1"/>
        <v>4367.0666976666671</v>
      </c>
      <c r="E31" s="19">
        <f t="shared" si="2"/>
        <v>26.520647961538465</v>
      </c>
      <c r="F31" s="19">
        <f t="shared" si="3"/>
        <v>13.260323980769233</v>
      </c>
      <c r="G31" s="19">
        <f t="shared" si="4"/>
        <v>5.3041295923076932</v>
      </c>
      <c r="H31" s="20">
        <f t="shared" si="5"/>
        <v>25.194615563461539</v>
      </c>
    </row>
    <row r="32" spans="1:8" x14ac:dyDescent="0.3">
      <c r="A32" s="8">
        <f t="shared" si="6"/>
        <v>25</v>
      </c>
      <c r="B32" s="18">
        <v>43929.279999999999</v>
      </c>
      <c r="C32" s="18">
        <f t="shared" si="0"/>
        <v>52499.882528000002</v>
      </c>
      <c r="D32" s="18">
        <f t="shared" si="1"/>
        <v>4374.9902106666668</v>
      </c>
      <c r="E32" s="19">
        <f t="shared" si="2"/>
        <v>26.568766461538463</v>
      </c>
      <c r="F32" s="19">
        <f t="shared" si="3"/>
        <v>13.284383230769231</v>
      </c>
      <c r="G32" s="19">
        <f t="shared" si="4"/>
        <v>5.3137532923076929</v>
      </c>
      <c r="H32" s="20">
        <f t="shared" si="5"/>
        <v>25.240328138461539</v>
      </c>
    </row>
    <row r="33" spans="1:8" x14ac:dyDescent="0.3">
      <c r="A33" s="8">
        <f t="shared" si="6"/>
        <v>26</v>
      </c>
      <c r="B33" s="18">
        <v>44003</v>
      </c>
      <c r="C33" s="18">
        <f t="shared" si="0"/>
        <v>52587.9853</v>
      </c>
      <c r="D33" s="18">
        <f t="shared" si="1"/>
        <v>4382.3321083333331</v>
      </c>
      <c r="E33" s="19">
        <f t="shared" si="2"/>
        <v>26.613352884615384</v>
      </c>
      <c r="F33" s="19">
        <f t="shared" si="3"/>
        <v>13.306676442307692</v>
      </c>
      <c r="G33" s="19">
        <f t="shared" si="4"/>
        <v>5.3226705769230769</v>
      </c>
      <c r="H33" s="20">
        <f t="shared" si="5"/>
        <v>25.282685240384616</v>
      </c>
    </row>
    <row r="34" spans="1:8" x14ac:dyDescent="0.3">
      <c r="A34" s="8">
        <f t="shared" si="6"/>
        <v>27</v>
      </c>
      <c r="B34" s="18">
        <v>44071.29</v>
      </c>
      <c r="C34" s="18">
        <f t="shared" si="0"/>
        <v>52669.598679000002</v>
      </c>
      <c r="D34" s="18">
        <f t="shared" si="1"/>
        <v>4389.1332232499999</v>
      </c>
      <c r="E34" s="19">
        <f t="shared" si="2"/>
        <v>26.654655201923077</v>
      </c>
      <c r="F34" s="19">
        <f t="shared" si="3"/>
        <v>13.327327600961539</v>
      </c>
      <c r="G34" s="19">
        <f t="shared" si="4"/>
        <v>5.3309310403846153</v>
      </c>
      <c r="H34" s="20">
        <f t="shared" si="5"/>
        <v>25.321922441826924</v>
      </c>
    </row>
    <row r="35" spans="1:8" x14ac:dyDescent="0.3">
      <c r="A35" s="8">
        <f t="shared" si="6"/>
        <v>28</v>
      </c>
      <c r="B35" s="18">
        <v>44134.57</v>
      </c>
      <c r="C35" s="18">
        <f t="shared" si="0"/>
        <v>52745.224607000004</v>
      </c>
      <c r="D35" s="18">
        <f t="shared" si="1"/>
        <v>4395.435383916667</v>
      </c>
      <c r="E35" s="19">
        <f t="shared" si="2"/>
        <v>26.692927432692308</v>
      </c>
      <c r="F35" s="19">
        <f t="shared" si="3"/>
        <v>13.346463716346154</v>
      </c>
      <c r="G35" s="19">
        <f t="shared" si="4"/>
        <v>5.3385854865384612</v>
      </c>
      <c r="H35" s="20">
        <f t="shared" si="5"/>
        <v>25.358281061057696</v>
      </c>
    </row>
    <row r="36" spans="1:8" x14ac:dyDescent="0.3">
      <c r="A36" s="8">
        <f t="shared" si="6"/>
        <v>29</v>
      </c>
      <c r="B36" s="18">
        <v>44193.15</v>
      </c>
      <c r="C36" s="18">
        <f t="shared" si="0"/>
        <v>52815.233565000002</v>
      </c>
      <c r="D36" s="18">
        <f t="shared" si="1"/>
        <v>4401.2694637500008</v>
      </c>
      <c r="E36" s="19">
        <f t="shared" si="2"/>
        <v>26.728357067307694</v>
      </c>
      <c r="F36" s="19">
        <f t="shared" si="3"/>
        <v>13.364178533653847</v>
      </c>
      <c r="G36" s="19">
        <f t="shared" si="4"/>
        <v>5.3456714134615391</v>
      </c>
      <c r="H36" s="20">
        <f t="shared" si="5"/>
        <v>25.391939213942308</v>
      </c>
    </row>
    <row r="37" spans="1:8" x14ac:dyDescent="0.3">
      <c r="A37" s="8">
        <f t="shared" si="6"/>
        <v>30</v>
      </c>
      <c r="B37" s="18">
        <v>44247.47</v>
      </c>
      <c r="C37" s="18">
        <f t="shared" si="0"/>
        <v>52880.151397000001</v>
      </c>
      <c r="D37" s="18">
        <f t="shared" si="1"/>
        <v>4406.6792830833338</v>
      </c>
      <c r="E37" s="19">
        <f t="shared" si="2"/>
        <v>26.761210221153846</v>
      </c>
      <c r="F37" s="19">
        <f t="shared" si="3"/>
        <v>13.380605110576923</v>
      </c>
      <c r="G37" s="19">
        <f t="shared" si="4"/>
        <v>5.3522420442307688</v>
      </c>
      <c r="H37" s="20">
        <f t="shared" si="5"/>
        <v>25.423149710096155</v>
      </c>
    </row>
    <row r="38" spans="1:8" x14ac:dyDescent="0.3">
      <c r="A38" s="8">
        <f t="shared" si="6"/>
        <v>31</v>
      </c>
      <c r="B38" s="18">
        <v>44297.74</v>
      </c>
      <c r="C38" s="18">
        <f t="shared" si="0"/>
        <v>52940.229074000003</v>
      </c>
      <c r="D38" s="18">
        <f t="shared" si="1"/>
        <v>4411.6857561666666</v>
      </c>
      <c r="E38" s="19">
        <f t="shared" si="2"/>
        <v>26.791613903846155</v>
      </c>
      <c r="F38" s="19">
        <f t="shared" si="3"/>
        <v>13.395806951923078</v>
      </c>
      <c r="G38" s="19">
        <f t="shared" si="4"/>
        <v>5.3583227807692309</v>
      </c>
      <c r="H38" s="20">
        <f t="shared" si="5"/>
        <v>25.452033208653848</v>
      </c>
    </row>
    <row r="39" spans="1:8" x14ac:dyDescent="0.3">
      <c r="A39" s="8">
        <f t="shared" si="6"/>
        <v>32</v>
      </c>
      <c r="B39" s="18">
        <v>44344.3</v>
      </c>
      <c r="C39" s="18">
        <f t="shared" si="0"/>
        <v>52995.872930000005</v>
      </c>
      <c r="D39" s="18">
        <f t="shared" si="1"/>
        <v>4416.3227441666668</v>
      </c>
      <c r="E39" s="19">
        <f t="shared" si="2"/>
        <v>26.819773750000003</v>
      </c>
      <c r="F39" s="19">
        <f t="shared" si="3"/>
        <v>13.409886875000002</v>
      </c>
      <c r="G39" s="19">
        <f t="shared" si="4"/>
        <v>5.3639547500000004</v>
      </c>
      <c r="H39" s="20">
        <f t="shared" si="5"/>
        <v>25.478785062500002</v>
      </c>
    </row>
    <row r="40" spans="1:8" x14ac:dyDescent="0.3">
      <c r="A40" s="8">
        <f t="shared" si="6"/>
        <v>33</v>
      </c>
      <c r="B40" s="18">
        <v>44387.41</v>
      </c>
      <c r="C40" s="18">
        <f t="shared" si="0"/>
        <v>53047.393691000005</v>
      </c>
      <c r="D40" s="18">
        <f t="shared" si="1"/>
        <v>4420.6161409166671</v>
      </c>
      <c r="E40" s="19">
        <f t="shared" si="2"/>
        <v>26.845847009615387</v>
      </c>
      <c r="F40" s="19">
        <f t="shared" si="3"/>
        <v>13.422923504807693</v>
      </c>
      <c r="G40" s="19">
        <f t="shared" si="4"/>
        <v>5.3691694019230773</v>
      </c>
      <c r="H40" s="20">
        <f t="shared" si="5"/>
        <v>25.503554659134618</v>
      </c>
    </row>
    <row r="41" spans="1:8" x14ac:dyDescent="0.3">
      <c r="A41" s="8">
        <f t="shared" si="6"/>
        <v>34</v>
      </c>
      <c r="B41" s="18">
        <v>44427.34</v>
      </c>
      <c r="C41" s="18">
        <f t="shared" si="0"/>
        <v>53095.114033999998</v>
      </c>
      <c r="D41" s="18">
        <f t="shared" si="1"/>
        <v>4424.5928361666665</v>
      </c>
      <c r="E41" s="19">
        <f t="shared" si="2"/>
        <v>26.86999698076923</v>
      </c>
      <c r="F41" s="19">
        <f t="shared" si="3"/>
        <v>13.434998490384615</v>
      </c>
      <c r="G41" s="19">
        <f t="shared" si="4"/>
        <v>5.3739993961538461</v>
      </c>
      <c r="H41" s="20">
        <f t="shared" si="5"/>
        <v>25.526497131730768</v>
      </c>
    </row>
    <row r="42" spans="1:8" x14ac:dyDescent="0.3">
      <c r="A42" s="21">
        <f t="shared" si="6"/>
        <v>35</v>
      </c>
      <c r="B42" s="22">
        <v>44464.29</v>
      </c>
      <c r="C42" s="22">
        <f t="shared" si="0"/>
        <v>53139.272979000001</v>
      </c>
      <c r="D42" s="22">
        <f t="shared" si="1"/>
        <v>4428.2727482500004</v>
      </c>
      <c r="E42" s="23">
        <f t="shared" si="2"/>
        <v>26.892344625</v>
      </c>
      <c r="F42" s="23">
        <f t="shared" si="3"/>
        <v>13.4461723125</v>
      </c>
      <c r="G42" s="23">
        <f t="shared" si="4"/>
        <v>5.378468925</v>
      </c>
      <c r="H42" s="24">
        <f t="shared" si="5"/>
        <v>25.547727393750002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41</v>
      </c>
      <c r="B1" s="1" t="s">
        <v>52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23632.95</v>
      </c>
      <c r="C7" s="18">
        <f t="shared" ref="C7:C42" si="0">B7*$D$3</f>
        <v>28243.738545000004</v>
      </c>
      <c r="D7" s="18">
        <f t="shared" ref="D7:D42" si="1">B7/12*$D$3</f>
        <v>2353.6448787500003</v>
      </c>
      <c r="E7" s="19">
        <f t="shared" ref="E7:E42" si="2">C7/1976</f>
        <v>14.293389951923078</v>
      </c>
      <c r="F7" s="19">
        <f>E7/2</f>
        <v>7.1466949759615392</v>
      </c>
      <c r="G7" s="19">
        <f>E7/5</f>
        <v>2.8586779903846158</v>
      </c>
      <c r="H7" s="20">
        <f>C7/2080</f>
        <v>13.578720454326925</v>
      </c>
    </row>
    <row r="8" spans="1:8" x14ac:dyDescent="0.3">
      <c r="A8" s="8">
        <f>A7+1</f>
        <v>1</v>
      </c>
      <c r="B8" s="18">
        <v>24549.13</v>
      </c>
      <c r="C8" s="18">
        <f t="shared" si="0"/>
        <v>29338.665263000003</v>
      </c>
      <c r="D8" s="18">
        <f t="shared" si="1"/>
        <v>2444.8887719166669</v>
      </c>
      <c r="E8" s="19">
        <f t="shared" si="2"/>
        <v>14.84750266346154</v>
      </c>
      <c r="F8" s="19">
        <f t="shared" ref="F8:F42" si="3">E8/2</f>
        <v>7.4237513317307702</v>
      </c>
      <c r="G8" s="19">
        <f t="shared" ref="G8:G42" si="4">E8/5</f>
        <v>2.9695005326923081</v>
      </c>
      <c r="H8" s="20">
        <f t="shared" ref="H8:H42" si="5">C8/2080</f>
        <v>14.105127530288463</v>
      </c>
    </row>
    <row r="9" spans="1:8" x14ac:dyDescent="0.3">
      <c r="A9" s="8">
        <f t="shared" ref="A9:A42" si="6">A8+1</f>
        <v>2</v>
      </c>
      <c r="B9" s="18">
        <v>25465.33</v>
      </c>
      <c r="C9" s="18">
        <f t="shared" si="0"/>
        <v>30433.615883000002</v>
      </c>
      <c r="D9" s="18">
        <f t="shared" si="1"/>
        <v>2536.1346569166672</v>
      </c>
      <c r="E9" s="19">
        <f t="shared" si="2"/>
        <v>15.401627471153848</v>
      </c>
      <c r="F9" s="19">
        <f t="shared" si="3"/>
        <v>7.7008137355769239</v>
      </c>
      <c r="G9" s="19">
        <f t="shared" si="4"/>
        <v>3.0803254942307694</v>
      </c>
      <c r="H9" s="20">
        <f t="shared" si="5"/>
        <v>14.631546097596155</v>
      </c>
    </row>
    <row r="10" spans="1:8" x14ac:dyDescent="0.3">
      <c r="A10" s="8">
        <f t="shared" si="6"/>
        <v>3</v>
      </c>
      <c r="B10" s="18">
        <v>26381.56</v>
      </c>
      <c r="C10" s="18">
        <f t="shared" si="0"/>
        <v>31528.602356000003</v>
      </c>
      <c r="D10" s="18">
        <f t="shared" si="1"/>
        <v>2627.3835296666671</v>
      </c>
      <c r="E10" s="19">
        <f t="shared" si="2"/>
        <v>15.955770423076924</v>
      </c>
      <c r="F10" s="19">
        <f t="shared" si="3"/>
        <v>7.977885211538462</v>
      </c>
      <c r="G10" s="19">
        <f t="shared" si="4"/>
        <v>3.191154084615385</v>
      </c>
      <c r="H10" s="20">
        <f t="shared" si="5"/>
        <v>15.157981901923078</v>
      </c>
    </row>
    <row r="11" spans="1:8" x14ac:dyDescent="0.3">
      <c r="A11" s="8">
        <f t="shared" si="6"/>
        <v>4</v>
      </c>
      <c r="B11" s="18">
        <v>27297.759999999998</v>
      </c>
      <c r="C11" s="18">
        <f t="shared" si="0"/>
        <v>32623.552975999999</v>
      </c>
      <c r="D11" s="18">
        <f t="shared" si="1"/>
        <v>2718.6294146666664</v>
      </c>
      <c r="E11" s="19">
        <f t="shared" si="2"/>
        <v>16.509895230769231</v>
      </c>
      <c r="F11" s="19">
        <f t="shared" si="3"/>
        <v>8.2549476153846157</v>
      </c>
      <c r="G11" s="19">
        <f t="shared" si="4"/>
        <v>3.3019790461538463</v>
      </c>
      <c r="H11" s="20">
        <f t="shared" si="5"/>
        <v>15.684400469230768</v>
      </c>
    </row>
    <row r="12" spans="1:8" x14ac:dyDescent="0.3">
      <c r="A12" s="8">
        <f t="shared" si="6"/>
        <v>5</v>
      </c>
      <c r="B12" s="18">
        <v>27297.759999999998</v>
      </c>
      <c r="C12" s="18">
        <f t="shared" si="0"/>
        <v>32623.552975999999</v>
      </c>
      <c r="D12" s="18">
        <f t="shared" si="1"/>
        <v>2718.6294146666664</v>
      </c>
      <c r="E12" s="19">
        <f t="shared" si="2"/>
        <v>16.509895230769231</v>
      </c>
      <c r="F12" s="19">
        <f t="shared" si="3"/>
        <v>8.2549476153846157</v>
      </c>
      <c r="G12" s="19">
        <f t="shared" si="4"/>
        <v>3.3019790461538463</v>
      </c>
      <c r="H12" s="20">
        <f t="shared" si="5"/>
        <v>15.684400469230768</v>
      </c>
    </row>
    <row r="13" spans="1:8" x14ac:dyDescent="0.3">
      <c r="A13" s="8">
        <f t="shared" si="6"/>
        <v>6</v>
      </c>
      <c r="B13" s="18">
        <v>28603.55</v>
      </c>
      <c r="C13" s="18">
        <f t="shared" si="0"/>
        <v>34184.102605</v>
      </c>
      <c r="D13" s="18">
        <f t="shared" si="1"/>
        <v>2848.6752170833333</v>
      </c>
      <c r="E13" s="19">
        <f t="shared" si="2"/>
        <v>17.299647067307692</v>
      </c>
      <c r="F13" s="19">
        <f t="shared" si="3"/>
        <v>8.649823533653846</v>
      </c>
      <c r="G13" s="19">
        <f t="shared" si="4"/>
        <v>3.4599294134615386</v>
      </c>
      <c r="H13" s="20">
        <f t="shared" si="5"/>
        <v>16.434664713942308</v>
      </c>
    </row>
    <row r="14" spans="1:8" x14ac:dyDescent="0.3">
      <c r="A14" s="8">
        <f t="shared" si="6"/>
        <v>7</v>
      </c>
      <c r="B14" s="18">
        <v>28603.55</v>
      </c>
      <c r="C14" s="18">
        <f t="shared" si="0"/>
        <v>34184.102605</v>
      </c>
      <c r="D14" s="18">
        <f t="shared" si="1"/>
        <v>2848.6752170833333</v>
      </c>
      <c r="E14" s="19">
        <f t="shared" si="2"/>
        <v>17.299647067307692</v>
      </c>
      <c r="F14" s="19">
        <f t="shared" si="3"/>
        <v>8.649823533653846</v>
      </c>
      <c r="G14" s="19">
        <f t="shared" si="4"/>
        <v>3.4599294134615386</v>
      </c>
      <c r="H14" s="20">
        <f t="shared" si="5"/>
        <v>16.434664713942308</v>
      </c>
    </row>
    <row r="15" spans="1:8" x14ac:dyDescent="0.3">
      <c r="A15" s="8">
        <f t="shared" si="6"/>
        <v>8</v>
      </c>
      <c r="B15" s="18">
        <v>29736.12</v>
      </c>
      <c r="C15" s="18">
        <f t="shared" si="0"/>
        <v>35537.637011999999</v>
      </c>
      <c r="D15" s="18">
        <f t="shared" si="1"/>
        <v>2961.4697509999996</v>
      </c>
      <c r="E15" s="19">
        <f t="shared" si="2"/>
        <v>17.984634115384615</v>
      </c>
      <c r="F15" s="19">
        <f t="shared" si="3"/>
        <v>8.9923170576923077</v>
      </c>
      <c r="G15" s="19">
        <f t="shared" si="4"/>
        <v>3.5969268230769229</v>
      </c>
      <c r="H15" s="20">
        <f t="shared" si="5"/>
        <v>17.085402409615384</v>
      </c>
    </row>
    <row r="16" spans="1:8" x14ac:dyDescent="0.3">
      <c r="A16" s="8">
        <f t="shared" si="6"/>
        <v>9</v>
      </c>
      <c r="B16" s="18">
        <v>29736.12</v>
      </c>
      <c r="C16" s="18">
        <f t="shared" si="0"/>
        <v>35537.637011999999</v>
      </c>
      <c r="D16" s="18">
        <f t="shared" si="1"/>
        <v>2961.4697509999996</v>
      </c>
      <c r="E16" s="19">
        <f t="shared" si="2"/>
        <v>17.984634115384615</v>
      </c>
      <c r="F16" s="19">
        <f t="shared" si="3"/>
        <v>8.9923170576923077</v>
      </c>
      <c r="G16" s="19">
        <f t="shared" si="4"/>
        <v>3.5969268230769229</v>
      </c>
      <c r="H16" s="20">
        <f t="shared" si="5"/>
        <v>17.085402409615384</v>
      </c>
    </row>
    <row r="17" spans="1:8" x14ac:dyDescent="0.3">
      <c r="A17" s="8">
        <f t="shared" si="6"/>
        <v>10</v>
      </c>
      <c r="B17" s="18">
        <v>30565.13</v>
      </c>
      <c r="C17" s="18">
        <f t="shared" si="0"/>
        <v>36528.386863</v>
      </c>
      <c r="D17" s="18">
        <f t="shared" si="1"/>
        <v>3044.0322385833338</v>
      </c>
      <c r="E17" s="19">
        <f t="shared" si="2"/>
        <v>18.486025740384616</v>
      </c>
      <c r="F17" s="19">
        <f t="shared" si="3"/>
        <v>9.2430128701923078</v>
      </c>
      <c r="G17" s="19">
        <f t="shared" si="4"/>
        <v>3.697205148076923</v>
      </c>
      <c r="H17" s="20">
        <f t="shared" si="5"/>
        <v>17.561724453365386</v>
      </c>
    </row>
    <row r="18" spans="1:8" x14ac:dyDescent="0.3">
      <c r="A18" s="8">
        <f t="shared" si="6"/>
        <v>11</v>
      </c>
      <c r="B18" s="18">
        <v>30565.13</v>
      </c>
      <c r="C18" s="18">
        <f t="shared" si="0"/>
        <v>36528.386863</v>
      </c>
      <c r="D18" s="18">
        <f t="shared" si="1"/>
        <v>3044.0322385833338</v>
      </c>
      <c r="E18" s="19">
        <f t="shared" si="2"/>
        <v>18.486025740384616</v>
      </c>
      <c r="F18" s="19">
        <f t="shared" si="3"/>
        <v>9.2430128701923078</v>
      </c>
      <c r="G18" s="19">
        <f t="shared" si="4"/>
        <v>3.697205148076923</v>
      </c>
      <c r="H18" s="20">
        <f t="shared" si="5"/>
        <v>17.561724453365386</v>
      </c>
    </row>
    <row r="19" spans="1:8" x14ac:dyDescent="0.3">
      <c r="A19" s="8">
        <f t="shared" si="6"/>
        <v>12</v>
      </c>
      <c r="B19" s="18">
        <v>31870.94</v>
      </c>
      <c r="C19" s="18">
        <f t="shared" si="0"/>
        <v>38088.960394000002</v>
      </c>
      <c r="D19" s="18">
        <f t="shared" si="1"/>
        <v>3174.080032833333</v>
      </c>
      <c r="E19" s="19">
        <f t="shared" si="2"/>
        <v>19.275789673076925</v>
      </c>
      <c r="F19" s="19">
        <f t="shared" si="3"/>
        <v>9.6378948365384627</v>
      </c>
      <c r="G19" s="19">
        <f t="shared" si="4"/>
        <v>3.8551579346153853</v>
      </c>
      <c r="H19" s="20">
        <f t="shared" si="5"/>
        <v>18.312000189423078</v>
      </c>
    </row>
    <row r="20" spans="1:8" x14ac:dyDescent="0.3">
      <c r="A20" s="8">
        <f t="shared" si="6"/>
        <v>13</v>
      </c>
      <c r="B20" s="18">
        <v>31870.94</v>
      </c>
      <c r="C20" s="18">
        <f t="shared" si="0"/>
        <v>38088.960394000002</v>
      </c>
      <c r="D20" s="18">
        <f t="shared" si="1"/>
        <v>3174.080032833333</v>
      </c>
      <c r="E20" s="19">
        <f t="shared" si="2"/>
        <v>19.275789673076925</v>
      </c>
      <c r="F20" s="19">
        <f t="shared" si="3"/>
        <v>9.6378948365384627</v>
      </c>
      <c r="G20" s="19">
        <f t="shared" si="4"/>
        <v>3.8551579346153853</v>
      </c>
      <c r="H20" s="20">
        <f t="shared" si="5"/>
        <v>18.312000189423078</v>
      </c>
    </row>
    <row r="21" spans="1:8" x14ac:dyDescent="0.3">
      <c r="A21" s="8">
        <f t="shared" si="6"/>
        <v>14</v>
      </c>
      <c r="B21" s="18">
        <v>32918.76</v>
      </c>
      <c r="C21" s="18">
        <f t="shared" si="0"/>
        <v>39341.210076000003</v>
      </c>
      <c r="D21" s="18">
        <f t="shared" si="1"/>
        <v>3278.4341730000001</v>
      </c>
      <c r="E21" s="19">
        <f t="shared" si="2"/>
        <v>19.909519269230771</v>
      </c>
      <c r="F21" s="19">
        <f t="shared" si="3"/>
        <v>9.9547596346153853</v>
      </c>
      <c r="G21" s="19">
        <f t="shared" si="4"/>
        <v>3.9819038538461542</v>
      </c>
      <c r="H21" s="20">
        <f t="shared" si="5"/>
        <v>18.914043305769233</v>
      </c>
    </row>
    <row r="22" spans="1:8" x14ac:dyDescent="0.3">
      <c r="A22" s="8">
        <f t="shared" si="6"/>
        <v>15</v>
      </c>
      <c r="B22" s="18">
        <v>32918.76</v>
      </c>
      <c r="C22" s="18">
        <f t="shared" si="0"/>
        <v>39341.210076000003</v>
      </c>
      <c r="D22" s="18">
        <f t="shared" si="1"/>
        <v>3278.4341730000001</v>
      </c>
      <c r="E22" s="19">
        <f t="shared" si="2"/>
        <v>19.909519269230771</v>
      </c>
      <c r="F22" s="19">
        <f t="shared" si="3"/>
        <v>9.9547596346153853</v>
      </c>
      <c r="G22" s="19">
        <f t="shared" si="4"/>
        <v>3.9819038538461542</v>
      </c>
      <c r="H22" s="20">
        <f t="shared" si="5"/>
        <v>18.914043305769233</v>
      </c>
    </row>
    <row r="23" spans="1:8" x14ac:dyDescent="0.3">
      <c r="A23" s="8">
        <f t="shared" si="6"/>
        <v>16</v>
      </c>
      <c r="B23" s="18">
        <v>33832.54</v>
      </c>
      <c r="C23" s="18">
        <f t="shared" si="0"/>
        <v>40433.268554000002</v>
      </c>
      <c r="D23" s="18">
        <f t="shared" si="1"/>
        <v>3369.4390461666671</v>
      </c>
      <c r="E23" s="19">
        <f t="shared" si="2"/>
        <v>20.462180442307695</v>
      </c>
      <c r="F23" s="19">
        <f t="shared" si="3"/>
        <v>10.231090221153847</v>
      </c>
      <c r="G23" s="19">
        <f t="shared" si="4"/>
        <v>4.0924360884615387</v>
      </c>
      <c r="H23" s="20">
        <f t="shared" si="5"/>
        <v>19.43907142019231</v>
      </c>
    </row>
    <row r="24" spans="1:8" x14ac:dyDescent="0.3">
      <c r="A24" s="8">
        <f t="shared" si="6"/>
        <v>17</v>
      </c>
      <c r="B24" s="18">
        <v>33832.54</v>
      </c>
      <c r="C24" s="18">
        <f t="shared" si="0"/>
        <v>40433.268554000002</v>
      </c>
      <c r="D24" s="18">
        <f t="shared" si="1"/>
        <v>3369.4390461666671</v>
      </c>
      <c r="E24" s="19">
        <f t="shared" si="2"/>
        <v>20.462180442307695</v>
      </c>
      <c r="F24" s="19">
        <f t="shared" si="3"/>
        <v>10.231090221153847</v>
      </c>
      <c r="G24" s="19">
        <f t="shared" si="4"/>
        <v>4.0924360884615387</v>
      </c>
      <c r="H24" s="20">
        <f t="shared" si="5"/>
        <v>19.43907142019231</v>
      </c>
    </row>
    <row r="25" spans="1:8" x14ac:dyDescent="0.3">
      <c r="A25" s="8">
        <f t="shared" si="6"/>
        <v>18</v>
      </c>
      <c r="B25" s="18">
        <v>35138.33</v>
      </c>
      <c r="C25" s="18">
        <f t="shared" si="0"/>
        <v>41993.818183000003</v>
      </c>
      <c r="D25" s="18">
        <f t="shared" si="1"/>
        <v>3499.4848485833336</v>
      </c>
      <c r="E25" s="19">
        <f t="shared" si="2"/>
        <v>21.251932278846155</v>
      </c>
      <c r="F25" s="19">
        <f t="shared" si="3"/>
        <v>10.625966139423078</v>
      </c>
      <c r="G25" s="19">
        <f t="shared" si="4"/>
        <v>4.250386455769231</v>
      </c>
      <c r="H25" s="20">
        <f t="shared" si="5"/>
        <v>20.189335664903847</v>
      </c>
    </row>
    <row r="26" spans="1:8" x14ac:dyDescent="0.3">
      <c r="A26" s="8">
        <f t="shared" si="6"/>
        <v>19</v>
      </c>
      <c r="B26" s="18">
        <v>35138.33</v>
      </c>
      <c r="C26" s="18">
        <f t="shared" si="0"/>
        <v>41993.818183000003</v>
      </c>
      <c r="D26" s="18">
        <f t="shared" si="1"/>
        <v>3499.4848485833336</v>
      </c>
      <c r="E26" s="19">
        <f t="shared" si="2"/>
        <v>21.251932278846155</v>
      </c>
      <c r="F26" s="19">
        <f t="shared" si="3"/>
        <v>10.625966139423078</v>
      </c>
      <c r="G26" s="19">
        <f t="shared" si="4"/>
        <v>4.250386455769231</v>
      </c>
      <c r="H26" s="20">
        <f t="shared" si="5"/>
        <v>20.189335664903847</v>
      </c>
    </row>
    <row r="27" spans="1:8" x14ac:dyDescent="0.3">
      <c r="A27" s="8">
        <f t="shared" si="6"/>
        <v>20</v>
      </c>
      <c r="B27" s="18">
        <v>36444.18</v>
      </c>
      <c r="C27" s="18">
        <f t="shared" si="0"/>
        <v>43554.439517999999</v>
      </c>
      <c r="D27" s="18">
        <f t="shared" si="1"/>
        <v>3629.5366264999998</v>
      </c>
      <c r="E27" s="19">
        <f t="shared" si="2"/>
        <v>22.041720403846153</v>
      </c>
      <c r="F27" s="19">
        <f t="shared" si="3"/>
        <v>11.020860201923076</v>
      </c>
      <c r="G27" s="19">
        <f t="shared" si="4"/>
        <v>4.4083440807692309</v>
      </c>
      <c r="H27" s="20">
        <f t="shared" si="5"/>
        <v>20.939634383653846</v>
      </c>
    </row>
    <row r="28" spans="1:8" x14ac:dyDescent="0.3">
      <c r="A28" s="8">
        <f t="shared" si="6"/>
        <v>21</v>
      </c>
      <c r="B28" s="18">
        <v>36444.18</v>
      </c>
      <c r="C28" s="18">
        <f t="shared" si="0"/>
        <v>43554.439517999999</v>
      </c>
      <c r="D28" s="18">
        <f t="shared" si="1"/>
        <v>3629.5366264999998</v>
      </c>
      <c r="E28" s="19">
        <f t="shared" si="2"/>
        <v>22.041720403846153</v>
      </c>
      <c r="F28" s="19">
        <f t="shared" si="3"/>
        <v>11.020860201923076</v>
      </c>
      <c r="G28" s="19">
        <f t="shared" si="4"/>
        <v>4.4083440807692309</v>
      </c>
      <c r="H28" s="20">
        <f t="shared" si="5"/>
        <v>20.939634383653846</v>
      </c>
    </row>
    <row r="29" spans="1:8" x14ac:dyDescent="0.3">
      <c r="A29" s="8">
        <f t="shared" si="6"/>
        <v>22</v>
      </c>
      <c r="B29" s="18">
        <v>37750.03</v>
      </c>
      <c r="C29" s="18">
        <f t="shared" si="0"/>
        <v>45115.060853000003</v>
      </c>
      <c r="D29" s="18">
        <f t="shared" si="1"/>
        <v>3759.5884044166664</v>
      </c>
      <c r="E29" s="19">
        <f t="shared" si="2"/>
        <v>22.831508528846154</v>
      </c>
      <c r="F29" s="19">
        <f t="shared" si="3"/>
        <v>11.415754264423077</v>
      </c>
      <c r="G29" s="19">
        <f t="shared" si="4"/>
        <v>4.5663017057692308</v>
      </c>
      <c r="H29" s="20">
        <f t="shared" si="5"/>
        <v>21.689933102403849</v>
      </c>
    </row>
    <row r="30" spans="1:8" x14ac:dyDescent="0.3">
      <c r="A30" s="8">
        <f t="shared" si="6"/>
        <v>23</v>
      </c>
      <c r="B30" s="18">
        <v>39055.839999999997</v>
      </c>
      <c r="C30" s="18">
        <f t="shared" si="0"/>
        <v>46675.634383999997</v>
      </c>
      <c r="D30" s="18">
        <f t="shared" si="1"/>
        <v>3889.6361986666666</v>
      </c>
      <c r="E30" s="19">
        <f t="shared" si="2"/>
        <v>23.62127246153846</v>
      </c>
      <c r="F30" s="19">
        <f t="shared" si="3"/>
        <v>11.81063623076923</v>
      </c>
      <c r="G30" s="19">
        <f t="shared" si="4"/>
        <v>4.7242544923076917</v>
      </c>
      <c r="H30" s="20">
        <f t="shared" si="5"/>
        <v>22.440208838461537</v>
      </c>
    </row>
    <row r="31" spans="1:8" x14ac:dyDescent="0.3">
      <c r="A31" s="8">
        <f t="shared" si="6"/>
        <v>24</v>
      </c>
      <c r="B31" s="18">
        <v>40361.69</v>
      </c>
      <c r="C31" s="18">
        <f t="shared" si="0"/>
        <v>48236.255719000008</v>
      </c>
      <c r="D31" s="18">
        <f t="shared" si="1"/>
        <v>4019.6879765833337</v>
      </c>
      <c r="E31" s="19">
        <f t="shared" si="2"/>
        <v>24.411060586538465</v>
      </c>
      <c r="F31" s="19">
        <f t="shared" si="3"/>
        <v>12.205530293269232</v>
      </c>
      <c r="G31" s="19">
        <f t="shared" si="4"/>
        <v>4.8822121173076933</v>
      </c>
      <c r="H31" s="20">
        <f t="shared" si="5"/>
        <v>23.190507557211543</v>
      </c>
    </row>
    <row r="32" spans="1:8" x14ac:dyDescent="0.3">
      <c r="A32" s="8">
        <f t="shared" si="6"/>
        <v>25</v>
      </c>
      <c r="B32" s="18">
        <v>40434.910000000003</v>
      </c>
      <c r="C32" s="18">
        <f t="shared" si="0"/>
        <v>48323.760941000008</v>
      </c>
      <c r="D32" s="18">
        <f t="shared" si="1"/>
        <v>4026.9800784166673</v>
      </c>
      <c r="E32" s="19">
        <f t="shared" si="2"/>
        <v>24.455344605769234</v>
      </c>
      <c r="F32" s="19">
        <f t="shared" si="3"/>
        <v>12.227672302884617</v>
      </c>
      <c r="G32" s="19">
        <f t="shared" si="4"/>
        <v>4.8910689211538472</v>
      </c>
      <c r="H32" s="20">
        <f t="shared" si="5"/>
        <v>23.232577375480773</v>
      </c>
    </row>
    <row r="33" spans="1:8" x14ac:dyDescent="0.3">
      <c r="A33" s="8">
        <f t="shared" si="6"/>
        <v>26</v>
      </c>
      <c r="B33" s="18">
        <v>40502.769999999997</v>
      </c>
      <c r="C33" s="18">
        <f t="shared" si="0"/>
        <v>48404.860427</v>
      </c>
      <c r="D33" s="18">
        <f t="shared" si="1"/>
        <v>4033.7383689166663</v>
      </c>
      <c r="E33" s="19">
        <f t="shared" si="2"/>
        <v>24.496386855769231</v>
      </c>
      <c r="F33" s="19">
        <f t="shared" si="3"/>
        <v>12.248193427884615</v>
      </c>
      <c r="G33" s="19">
        <f t="shared" si="4"/>
        <v>4.899277371153846</v>
      </c>
      <c r="H33" s="20">
        <f t="shared" si="5"/>
        <v>23.27156751298077</v>
      </c>
    </row>
    <row r="34" spans="1:8" x14ac:dyDescent="0.3">
      <c r="A34" s="8">
        <f t="shared" si="6"/>
        <v>27</v>
      </c>
      <c r="B34" s="18">
        <v>40565.629999999997</v>
      </c>
      <c r="C34" s="18">
        <f t="shared" si="0"/>
        <v>48479.984412999998</v>
      </c>
      <c r="D34" s="18">
        <f t="shared" si="1"/>
        <v>4039.9987010833329</v>
      </c>
      <c r="E34" s="19">
        <f t="shared" si="2"/>
        <v>24.534405067307691</v>
      </c>
      <c r="F34" s="19">
        <f t="shared" si="3"/>
        <v>12.267202533653846</v>
      </c>
      <c r="G34" s="19">
        <f t="shared" si="4"/>
        <v>4.9068810134615379</v>
      </c>
      <c r="H34" s="20">
        <f t="shared" si="5"/>
        <v>23.307684813942306</v>
      </c>
    </row>
    <row r="35" spans="1:8" x14ac:dyDescent="0.3">
      <c r="A35" s="8">
        <f t="shared" si="6"/>
        <v>28</v>
      </c>
      <c r="B35" s="18">
        <v>40623.870000000003</v>
      </c>
      <c r="C35" s="18">
        <f t="shared" si="0"/>
        <v>48549.587037000005</v>
      </c>
      <c r="D35" s="18">
        <f t="shared" si="1"/>
        <v>4045.7989197500006</v>
      </c>
      <c r="E35" s="19">
        <f t="shared" si="2"/>
        <v>24.569629067307694</v>
      </c>
      <c r="F35" s="19">
        <f t="shared" si="3"/>
        <v>12.284814533653847</v>
      </c>
      <c r="G35" s="19">
        <f t="shared" si="4"/>
        <v>4.9139258134615389</v>
      </c>
      <c r="H35" s="20">
        <f t="shared" si="5"/>
        <v>23.341147613942312</v>
      </c>
    </row>
    <row r="36" spans="1:8" x14ac:dyDescent="0.3">
      <c r="A36" s="8">
        <f t="shared" si="6"/>
        <v>29</v>
      </c>
      <c r="B36" s="18">
        <v>40677.800000000003</v>
      </c>
      <c r="C36" s="18">
        <f t="shared" si="0"/>
        <v>48614.038780000003</v>
      </c>
      <c r="D36" s="18">
        <f t="shared" si="1"/>
        <v>4051.169898333334</v>
      </c>
      <c r="E36" s="19">
        <f t="shared" si="2"/>
        <v>24.602246346153848</v>
      </c>
      <c r="F36" s="19">
        <f t="shared" si="3"/>
        <v>12.301123173076924</v>
      </c>
      <c r="G36" s="19">
        <f t="shared" si="4"/>
        <v>4.9204492692307698</v>
      </c>
      <c r="H36" s="20">
        <f t="shared" si="5"/>
        <v>23.372134028846155</v>
      </c>
    </row>
    <row r="37" spans="1:8" x14ac:dyDescent="0.3">
      <c r="A37" s="8">
        <f t="shared" si="6"/>
        <v>30</v>
      </c>
      <c r="B37" s="18">
        <v>40727.800000000003</v>
      </c>
      <c r="C37" s="18">
        <f t="shared" si="0"/>
        <v>48673.793780000007</v>
      </c>
      <c r="D37" s="18">
        <f t="shared" si="1"/>
        <v>4056.1494816666673</v>
      </c>
      <c r="E37" s="19">
        <f t="shared" si="2"/>
        <v>24.632486730769234</v>
      </c>
      <c r="F37" s="19">
        <f t="shared" si="3"/>
        <v>12.316243365384617</v>
      </c>
      <c r="G37" s="19">
        <f t="shared" si="4"/>
        <v>4.9264973461538464</v>
      </c>
      <c r="H37" s="20">
        <f t="shared" si="5"/>
        <v>23.400862394230774</v>
      </c>
    </row>
    <row r="38" spans="1:8" x14ac:dyDescent="0.3">
      <c r="A38" s="8">
        <f t="shared" si="6"/>
        <v>31</v>
      </c>
      <c r="B38" s="18">
        <v>40774.07</v>
      </c>
      <c r="C38" s="18">
        <f t="shared" si="0"/>
        <v>48729.091057000005</v>
      </c>
      <c r="D38" s="18">
        <f t="shared" si="1"/>
        <v>4060.7575880833333</v>
      </c>
      <c r="E38" s="19">
        <f t="shared" si="2"/>
        <v>24.660471182692309</v>
      </c>
      <c r="F38" s="19">
        <f t="shared" si="3"/>
        <v>12.330235591346154</v>
      </c>
      <c r="G38" s="19">
        <f t="shared" si="4"/>
        <v>4.9320942365384619</v>
      </c>
      <c r="H38" s="20">
        <f t="shared" si="5"/>
        <v>23.427447623557693</v>
      </c>
    </row>
    <row r="39" spans="1:8" x14ac:dyDescent="0.3">
      <c r="A39" s="8">
        <f t="shared" si="6"/>
        <v>32</v>
      </c>
      <c r="B39" s="18">
        <v>40816.93</v>
      </c>
      <c r="C39" s="18">
        <f t="shared" si="0"/>
        <v>48780.313043000002</v>
      </c>
      <c r="D39" s="18">
        <f t="shared" si="1"/>
        <v>4065.0260869166668</v>
      </c>
      <c r="E39" s="19">
        <f t="shared" si="2"/>
        <v>24.686393240384618</v>
      </c>
      <c r="F39" s="19">
        <f t="shared" si="3"/>
        <v>12.343196620192309</v>
      </c>
      <c r="G39" s="19">
        <f t="shared" si="4"/>
        <v>4.9372786480769237</v>
      </c>
      <c r="H39" s="20">
        <f t="shared" si="5"/>
        <v>23.452073578365386</v>
      </c>
    </row>
    <row r="40" spans="1:8" x14ac:dyDescent="0.3">
      <c r="A40" s="8">
        <f t="shared" si="6"/>
        <v>33</v>
      </c>
      <c r="B40" s="18">
        <v>40856.6</v>
      </c>
      <c r="C40" s="18">
        <f t="shared" si="0"/>
        <v>48827.722659999999</v>
      </c>
      <c r="D40" s="18">
        <f t="shared" si="1"/>
        <v>4068.9768883333336</v>
      </c>
      <c r="E40" s="19">
        <f t="shared" si="2"/>
        <v>24.71038596153846</v>
      </c>
      <c r="F40" s="19">
        <f t="shared" si="3"/>
        <v>12.35519298076923</v>
      </c>
      <c r="G40" s="19">
        <f t="shared" si="4"/>
        <v>4.9420771923076918</v>
      </c>
      <c r="H40" s="20">
        <f t="shared" si="5"/>
        <v>23.474866663461537</v>
      </c>
    </row>
    <row r="41" spans="1:8" x14ac:dyDescent="0.3">
      <c r="A41" s="8">
        <f t="shared" si="6"/>
        <v>34</v>
      </c>
      <c r="B41" s="18">
        <v>40893.360000000001</v>
      </c>
      <c r="C41" s="18">
        <f t="shared" si="0"/>
        <v>48871.654536000002</v>
      </c>
      <c r="D41" s="18">
        <f t="shared" si="1"/>
        <v>4072.6378780000005</v>
      </c>
      <c r="E41" s="19">
        <f t="shared" si="2"/>
        <v>24.732618692307692</v>
      </c>
      <c r="F41" s="19">
        <f t="shared" si="3"/>
        <v>12.366309346153846</v>
      </c>
      <c r="G41" s="19">
        <f t="shared" si="4"/>
        <v>4.9465237384615381</v>
      </c>
      <c r="H41" s="20">
        <f t="shared" si="5"/>
        <v>23.495987757692308</v>
      </c>
    </row>
    <row r="42" spans="1:8" x14ac:dyDescent="0.3">
      <c r="A42" s="21">
        <f t="shared" si="6"/>
        <v>35</v>
      </c>
      <c r="B42" s="22">
        <v>40927.370000000003</v>
      </c>
      <c r="C42" s="22">
        <f t="shared" si="0"/>
        <v>48912.299887000008</v>
      </c>
      <c r="D42" s="22">
        <f t="shared" si="1"/>
        <v>4076.0249905833334</v>
      </c>
      <c r="E42" s="23">
        <f t="shared" si="2"/>
        <v>24.753188201923081</v>
      </c>
      <c r="F42" s="23">
        <f t="shared" si="3"/>
        <v>12.37659410096154</v>
      </c>
      <c r="G42" s="23">
        <f t="shared" si="4"/>
        <v>4.950637640384616</v>
      </c>
      <c r="H42" s="24">
        <f t="shared" si="5"/>
        <v>23.515528791826927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14</v>
      </c>
      <c r="B1" s="1" t="s">
        <v>51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25562.97</v>
      </c>
      <c r="C7" s="18">
        <f t="shared" ref="C7:C42" si="0">B7*$D$3</f>
        <v>30550.305447000002</v>
      </c>
      <c r="D7" s="18">
        <f t="shared" ref="D7:D42" si="1">B7/12*$D$3</f>
        <v>2545.8587872500002</v>
      </c>
      <c r="E7" s="19">
        <f t="shared" ref="E7:E42" si="2">C7/1976</f>
        <v>15.460680894230771</v>
      </c>
      <c r="F7" s="19">
        <f>E7/2</f>
        <v>7.7303404471153856</v>
      </c>
      <c r="G7" s="19">
        <f>E7/5</f>
        <v>3.0921361788461543</v>
      </c>
      <c r="H7" s="20">
        <f>C7/2080</f>
        <v>14.687646849519233</v>
      </c>
    </row>
    <row r="8" spans="1:8" x14ac:dyDescent="0.3">
      <c r="A8" s="8">
        <f>A7+1</f>
        <v>1</v>
      </c>
      <c r="B8" s="18">
        <v>26558.33</v>
      </c>
      <c r="C8" s="18">
        <f t="shared" si="0"/>
        <v>31739.860183000004</v>
      </c>
      <c r="D8" s="18">
        <f t="shared" si="1"/>
        <v>2644.9883485833334</v>
      </c>
      <c r="E8" s="19">
        <f t="shared" si="2"/>
        <v>16.062682278846157</v>
      </c>
      <c r="F8" s="19">
        <f t="shared" ref="F8:F42" si="3">E8/2</f>
        <v>8.0313411394230787</v>
      </c>
      <c r="G8" s="19">
        <f t="shared" ref="G8:G42" si="4">E8/5</f>
        <v>3.2125364557692313</v>
      </c>
      <c r="H8" s="20">
        <f t="shared" ref="H8:H42" si="5">C8/2080</f>
        <v>15.259548164903848</v>
      </c>
    </row>
    <row r="9" spans="1:8" x14ac:dyDescent="0.3">
      <c r="A9" s="8">
        <f t="shared" ref="A9:A42" si="6">A8+1</f>
        <v>2</v>
      </c>
      <c r="B9" s="18">
        <v>27553.69</v>
      </c>
      <c r="C9" s="18">
        <f t="shared" si="0"/>
        <v>32929.414919000003</v>
      </c>
      <c r="D9" s="18">
        <f t="shared" si="1"/>
        <v>2744.117909916667</v>
      </c>
      <c r="E9" s="19">
        <f t="shared" si="2"/>
        <v>16.664683663461538</v>
      </c>
      <c r="F9" s="19">
        <f t="shared" si="3"/>
        <v>8.3323418317307691</v>
      </c>
      <c r="G9" s="19">
        <f t="shared" si="4"/>
        <v>3.3329367326923078</v>
      </c>
      <c r="H9" s="20">
        <f t="shared" si="5"/>
        <v>15.831449480288462</v>
      </c>
    </row>
    <row r="10" spans="1:8" x14ac:dyDescent="0.3">
      <c r="A10" s="8">
        <f t="shared" si="6"/>
        <v>3</v>
      </c>
      <c r="B10" s="18">
        <v>28549.06</v>
      </c>
      <c r="C10" s="18">
        <f t="shared" si="0"/>
        <v>34118.981606000001</v>
      </c>
      <c r="D10" s="18">
        <f t="shared" si="1"/>
        <v>2843.2484671666671</v>
      </c>
      <c r="E10" s="19">
        <f t="shared" si="2"/>
        <v>17.266691096153846</v>
      </c>
      <c r="F10" s="19">
        <f t="shared" si="3"/>
        <v>8.6333455480769228</v>
      </c>
      <c r="G10" s="19">
        <f t="shared" si="4"/>
        <v>3.4533382192307691</v>
      </c>
      <c r="H10" s="20">
        <f t="shared" si="5"/>
        <v>16.403356541346156</v>
      </c>
    </row>
    <row r="11" spans="1:8" x14ac:dyDescent="0.3">
      <c r="A11" s="8">
        <f t="shared" si="6"/>
        <v>4</v>
      </c>
      <c r="B11" s="18">
        <v>29544.42</v>
      </c>
      <c r="C11" s="18">
        <f t="shared" si="0"/>
        <v>35308.536341999999</v>
      </c>
      <c r="D11" s="18">
        <f t="shared" si="1"/>
        <v>2942.3780284999998</v>
      </c>
      <c r="E11" s="19">
        <f t="shared" si="2"/>
        <v>17.86869248076923</v>
      </c>
      <c r="F11" s="19">
        <f t="shared" si="3"/>
        <v>8.934346240384615</v>
      </c>
      <c r="G11" s="19">
        <f t="shared" si="4"/>
        <v>3.5737384961538461</v>
      </c>
      <c r="H11" s="20">
        <f t="shared" si="5"/>
        <v>16.975257856730767</v>
      </c>
    </row>
    <row r="12" spans="1:8" x14ac:dyDescent="0.3">
      <c r="A12" s="8">
        <f t="shared" si="6"/>
        <v>5</v>
      </c>
      <c r="B12" s="18">
        <v>29544.42</v>
      </c>
      <c r="C12" s="18">
        <f t="shared" si="0"/>
        <v>35308.536341999999</v>
      </c>
      <c r="D12" s="18">
        <f t="shared" si="1"/>
        <v>2942.3780284999998</v>
      </c>
      <c r="E12" s="19">
        <f t="shared" si="2"/>
        <v>17.86869248076923</v>
      </c>
      <c r="F12" s="19">
        <f t="shared" si="3"/>
        <v>8.934346240384615</v>
      </c>
      <c r="G12" s="19">
        <f t="shared" si="4"/>
        <v>3.5737384961538461</v>
      </c>
      <c r="H12" s="20">
        <f t="shared" si="5"/>
        <v>16.975257856730767</v>
      </c>
    </row>
    <row r="13" spans="1:8" x14ac:dyDescent="0.3">
      <c r="A13" s="8">
        <f t="shared" si="6"/>
        <v>6</v>
      </c>
      <c r="B13" s="18">
        <v>30313</v>
      </c>
      <c r="C13" s="18">
        <f t="shared" si="0"/>
        <v>36227.066299999999</v>
      </c>
      <c r="D13" s="18">
        <f t="shared" si="1"/>
        <v>3018.922191666667</v>
      </c>
      <c r="E13" s="19">
        <f t="shared" si="2"/>
        <v>18.333535576923076</v>
      </c>
      <c r="F13" s="19">
        <f t="shared" si="3"/>
        <v>9.1667677884615379</v>
      </c>
      <c r="G13" s="19">
        <f t="shared" si="4"/>
        <v>3.6667071153846154</v>
      </c>
      <c r="H13" s="20">
        <f t="shared" si="5"/>
        <v>17.416858798076923</v>
      </c>
    </row>
    <row r="14" spans="1:8" x14ac:dyDescent="0.3">
      <c r="A14" s="8">
        <f t="shared" si="6"/>
        <v>7</v>
      </c>
      <c r="B14" s="18">
        <v>30313</v>
      </c>
      <c r="C14" s="18">
        <f t="shared" si="0"/>
        <v>36227.066299999999</v>
      </c>
      <c r="D14" s="18">
        <f t="shared" si="1"/>
        <v>3018.922191666667</v>
      </c>
      <c r="E14" s="19">
        <f t="shared" si="2"/>
        <v>18.333535576923076</v>
      </c>
      <c r="F14" s="19">
        <f t="shared" si="3"/>
        <v>9.1667677884615379</v>
      </c>
      <c r="G14" s="19">
        <f t="shared" si="4"/>
        <v>3.6667071153846154</v>
      </c>
      <c r="H14" s="20">
        <f t="shared" si="5"/>
        <v>17.416858798076923</v>
      </c>
    </row>
    <row r="15" spans="1:8" x14ac:dyDescent="0.3">
      <c r="A15" s="8">
        <f t="shared" si="6"/>
        <v>8</v>
      </c>
      <c r="B15" s="18">
        <v>31731.68</v>
      </c>
      <c r="C15" s="18">
        <f t="shared" si="0"/>
        <v>37922.530768000004</v>
      </c>
      <c r="D15" s="18">
        <f t="shared" si="1"/>
        <v>3160.2108973333338</v>
      </c>
      <c r="E15" s="19">
        <f t="shared" si="2"/>
        <v>19.191564153846155</v>
      </c>
      <c r="F15" s="19">
        <f t="shared" si="3"/>
        <v>9.5957820769230775</v>
      </c>
      <c r="G15" s="19">
        <f t="shared" si="4"/>
        <v>3.8383128307692309</v>
      </c>
      <c r="H15" s="20">
        <f t="shared" si="5"/>
        <v>18.231985946153848</v>
      </c>
    </row>
    <row r="16" spans="1:8" x14ac:dyDescent="0.3">
      <c r="A16" s="8">
        <f t="shared" si="6"/>
        <v>9</v>
      </c>
      <c r="B16" s="18">
        <v>31731.68</v>
      </c>
      <c r="C16" s="18">
        <f t="shared" si="0"/>
        <v>37922.530768000004</v>
      </c>
      <c r="D16" s="18">
        <f t="shared" si="1"/>
        <v>3160.2108973333338</v>
      </c>
      <c r="E16" s="19">
        <f t="shared" si="2"/>
        <v>19.191564153846155</v>
      </c>
      <c r="F16" s="19">
        <f t="shared" si="3"/>
        <v>9.5957820769230775</v>
      </c>
      <c r="G16" s="19">
        <f t="shared" si="4"/>
        <v>3.8383128307692309</v>
      </c>
      <c r="H16" s="20">
        <f t="shared" si="5"/>
        <v>18.231985946153848</v>
      </c>
    </row>
    <row r="17" spans="1:8" x14ac:dyDescent="0.3">
      <c r="A17" s="8">
        <f t="shared" si="6"/>
        <v>10</v>
      </c>
      <c r="B17" s="18">
        <v>32918.76</v>
      </c>
      <c r="C17" s="18">
        <f t="shared" si="0"/>
        <v>39341.210076000003</v>
      </c>
      <c r="D17" s="18">
        <f t="shared" si="1"/>
        <v>3278.4341730000001</v>
      </c>
      <c r="E17" s="19">
        <f t="shared" si="2"/>
        <v>19.909519269230771</v>
      </c>
      <c r="F17" s="19">
        <f t="shared" si="3"/>
        <v>9.9547596346153853</v>
      </c>
      <c r="G17" s="19">
        <f t="shared" si="4"/>
        <v>3.9819038538461542</v>
      </c>
      <c r="H17" s="20">
        <f t="shared" si="5"/>
        <v>18.914043305769233</v>
      </c>
    </row>
    <row r="18" spans="1:8" x14ac:dyDescent="0.3">
      <c r="A18" s="8">
        <f t="shared" si="6"/>
        <v>11</v>
      </c>
      <c r="B18" s="18">
        <v>32918.76</v>
      </c>
      <c r="C18" s="18">
        <f t="shared" si="0"/>
        <v>39341.210076000003</v>
      </c>
      <c r="D18" s="18">
        <f t="shared" si="1"/>
        <v>3278.4341730000001</v>
      </c>
      <c r="E18" s="19">
        <f t="shared" si="2"/>
        <v>19.909519269230771</v>
      </c>
      <c r="F18" s="19">
        <f t="shared" si="3"/>
        <v>9.9547596346153853</v>
      </c>
      <c r="G18" s="19">
        <f t="shared" si="4"/>
        <v>3.9819038538461542</v>
      </c>
      <c r="H18" s="20">
        <f t="shared" si="5"/>
        <v>18.914043305769233</v>
      </c>
    </row>
    <row r="19" spans="1:8" x14ac:dyDescent="0.3">
      <c r="A19" s="8">
        <f t="shared" si="6"/>
        <v>12</v>
      </c>
      <c r="B19" s="18">
        <v>33918.949999999997</v>
      </c>
      <c r="C19" s="18">
        <f t="shared" si="0"/>
        <v>40536.537144999995</v>
      </c>
      <c r="D19" s="18">
        <f t="shared" si="1"/>
        <v>3378.0447620833334</v>
      </c>
      <c r="E19" s="19">
        <f t="shared" si="2"/>
        <v>20.514441874999996</v>
      </c>
      <c r="F19" s="19">
        <f t="shared" si="3"/>
        <v>10.257220937499998</v>
      </c>
      <c r="G19" s="19">
        <f t="shared" si="4"/>
        <v>4.1028883749999991</v>
      </c>
      <c r="H19" s="20">
        <f t="shared" si="5"/>
        <v>19.488719781249998</v>
      </c>
    </row>
    <row r="20" spans="1:8" x14ac:dyDescent="0.3">
      <c r="A20" s="8">
        <f t="shared" si="6"/>
        <v>13</v>
      </c>
      <c r="B20" s="18">
        <v>33918.949999999997</v>
      </c>
      <c r="C20" s="18">
        <f t="shared" si="0"/>
        <v>40536.537144999995</v>
      </c>
      <c r="D20" s="18">
        <f t="shared" si="1"/>
        <v>3378.0447620833334</v>
      </c>
      <c r="E20" s="19">
        <f t="shared" si="2"/>
        <v>20.514441874999996</v>
      </c>
      <c r="F20" s="19">
        <f t="shared" si="3"/>
        <v>10.257220937499998</v>
      </c>
      <c r="G20" s="19">
        <f t="shared" si="4"/>
        <v>4.1028883749999991</v>
      </c>
      <c r="H20" s="20">
        <f t="shared" si="5"/>
        <v>19.488719781249998</v>
      </c>
    </row>
    <row r="21" spans="1:8" x14ac:dyDescent="0.3">
      <c r="A21" s="8">
        <f t="shared" si="6"/>
        <v>14</v>
      </c>
      <c r="B21" s="18">
        <v>35337.629999999997</v>
      </c>
      <c r="C21" s="18">
        <f t="shared" si="0"/>
        <v>42232.001613</v>
      </c>
      <c r="D21" s="18">
        <f t="shared" si="1"/>
        <v>3519.3334677499997</v>
      </c>
      <c r="E21" s="19">
        <f t="shared" si="2"/>
        <v>21.372470451923078</v>
      </c>
      <c r="F21" s="19">
        <f t="shared" si="3"/>
        <v>10.686235225961539</v>
      </c>
      <c r="G21" s="19">
        <f t="shared" si="4"/>
        <v>4.274494090384616</v>
      </c>
      <c r="H21" s="20">
        <f t="shared" si="5"/>
        <v>20.303846929326923</v>
      </c>
    </row>
    <row r="22" spans="1:8" x14ac:dyDescent="0.3">
      <c r="A22" s="8">
        <f t="shared" si="6"/>
        <v>15</v>
      </c>
      <c r="B22" s="18">
        <v>35337.629999999997</v>
      </c>
      <c r="C22" s="18">
        <f t="shared" si="0"/>
        <v>42232.001613</v>
      </c>
      <c r="D22" s="18">
        <f t="shared" si="1"/>
        <v>3519.3334677499997</v>
      </c>
      <c r="E22" s="19">
        <f t="shared" si="2"/>
        <v>21.372470451923078</v>
      </c>
      <c r="F22" s="19">
        <f t="shared" si="3"/>
        <v>10.686235225961539</v>
      </c>
      <c r="G22" s="19">
        <f t="shared" si="4"/>
        <v>4.274494090384616</v>
      </c>
      <c r="H22" s="20">
        <f t="shared" si="5"/>
        <v>20.303846929326923</v>
      </c>
    </row>
    <row r="23" spans="1:8" x14ac:dyDescent="0.3">
      <c r="A23" s="8">
        <f t="shared" si="6"/>
        <v>16</v>
      </c>
      <c r="B23" s="18">
        <v>36756.31</v>
      </c>
      <c r="C23" s="18">
        <f t="shared" si="0"/>
        <v>43927.466080999999</v>
      </c>
      <c r="D23" s="18">
        <f t="shared" si="1"/>
        <v>3660.6221734166666</v>
      </c>
      <c r="E23" s="19">
        <f t="shared" si="2"/>
        <v>22.230499028846154</v>
      </c>
      <c r="F23" s="19">
        <f t="shared" si="3"/>
        <v>11.115249514423077</v>
      </c>
      <c r="G23" s="19">
        <f t="shared" si="4"/>
        <v>4.4460998057692311</v>
      </c>
      <c r="H23" s="20">
        <f t="shared" si="5"/>
        <v>21.118974077403845</v>
      </c>
    </row>
    <row r="24" spans="1:8" x14ac:dyDescent="0.3">
      <c r="A24" s="8">
        <f t="shared" si="6"/>
        <v>17</v>
      </c>
      <c r="B24" s="18">
        <v>36756.31</v>
      </c>
      <c r="C24" s="18">
        <f t="shared" si="0"/>
        <v>43927.466080999999</v>
      </c>
      <c r="D24" s="18">
        <f t="shared" si="1"/>
        <v>3660.6221734166666</v>
      </c>
      <c r="E24" s="19">
        <f t="shared" si="2"/>
        <v>22.230499028846154</v>
      </c>
      <c r="F24" s="19">
        <f t="shared" si="3"/>
        <v>11.115249514423077</v>
      </c>
      <c r="G24" s="19">
        <f t="shared" si="4"/>
        <v>4.4460998057692311</v>
      </c>
      <c r="H24" s="20">
        <f t="shared" si="5"/>
        <v>21.118974077403845</v>
      </c>
    </row>
    <row r="25" spans="1:8" x14ac:dyDescent="0.3">
      <c r="A25" s="8">
        <f t="shared" si="6"/>
        <v>18</v>
      </c>
      <c r="B25" s="18">
        <v>38175</v>
      </c>
      <c r="C25" s="18">
        <f t="shared" si="0"/>
        <v>45622.942500000005</v>
      </c>
      <c r="D25" s="18">
        <f t="shared" si="1"/>
        <v>3801.9118750000002</v>
      </c>
      <c r="E25" s="19">
        <f t="shared" si="2"/>
        <v>23.088533653846156</v>
      </c>
      <c r="F25" s="19">
        <f t="shared" si="3"/>
        <v>11.544266826923078</v>
      </c>
      <c r="G25" s="19">
        <f t="shared" si="4"/>
        <v>4.617706730769231</v>
      </c>
      <c r="H25" s="20">
        <f t="shared" si="5"/>
        <v>21.934106971153849</v>
      </c>
    </row>
    <row r="26" spans="1:8" x14ac:dyDescent="0.3">
      <c r="A26" s="8">
        <f t="shared" si="6"/>
        <v>19</v>
      </c>
      <c r="B26" s="18">
        <v>38175</v>
      </c>
      <c r="C26" s="18">
        <f t="shared" si="0"/>
        <v>45622.942500000005</v>
      </c>
      <c r="D26" s="18">
        <f t="shared" si="1"/>
        <v>3801.9118750000002</v>
      </c>
      <c r="E26" s="19">
        <f t="shared" si="2"/>
        <v>23.088533653846156</v>
      </c>
      <c r="F26" s="19">
        <f t="shared" si="3"/>
        <v>11.544266826923078</v>
      </c>
      <c r="G26" s="19">
        <f t="shared" si="4"/>
        <v>4.617706730769231</v>
      </c>
      <c r="H26" s="20">
        <f t="shared" si="5"/>
        <v>21.934106971153849</v>
      </c>
    </row>
    <row r="27" spans="1:8" x14ac:dyDescent="0.3">
      <c r="A27" s="8">
        <f t="shared" si="6"/>
        <v>20</v>
      </c>
      <c r="B27" s="18">
        <v>39593.68</v>
      </c>
      <c r="C27" s="18">
        <f t="shared" si="0"/>
        <v>47318.406968000003</v>
      </c>
      <c r="D27" s="18">
        <f t="shared" si="1"/>
        <v>3943.2005806666671</v>
      </c>
      <c r="E27" s="19">
        <f t="shared" si="2"/>
        <v>23.946562230769231</v>
      </c>
      <c r="F27" s="19">
        <f t="shared" si="3"/>
        <v>11.973281115384616</v>
      </c>
      <c r="G27" s="19">
        <f t="shared" si="4"/>
        <v>4.7893124461538461</v>
      </c>
      <c r="H27" s="20">
        <f t="shared" si="5"/>
        <v>22.749234119230771</v>
      </c>
    </row>
    <row r="28" spans="1:8" x14ac:dyDescent="0.3">
      <c r="A28" s="8">
        <f t="shared" si="6"/>
        <v>21</v>
      </c>
      <c r="B28" s="18">
        <v>39593.68</v>
      </c>
      <c r="C28" s="18">
        <f t="shared" si="0"/>
        <v>47318.406968000003</v>
      </c>
      <c r="D28" s="18">
        <f t="shared" si="1"/>
        <v>3943.2005806666671</v>
      </c>
      <c r="E28" s="19">
        <f t="shared" si="2"/>
        <v>23.946562230769231</v>
      </c>
      <c r="F28" s="19">
        <f t="shared" si="3"/>
        <v>11.973281115384616</v>
      </c>
      <c r="G28" s="19">
        <f t="shared" si="4"/>
        <v>4.7893124461538461</v>
      </c>
      <c r="H28" s="20">
        <f t="shared" si="5"/>
        <v>22.749234119230771</v>
      </c>
    </row>
    <row r="29" spans="1:8" x14ac:dyDescent="0.3">
      <c r="A29" s="8">
        <f t="shared" si="6"/>
        <v>22</v>
      </c>
      <c r="B29" s="18">
        <v>41012.35</v>
      </c>
      <c r="C29" s="18">
        <f t="shared" si="0"/>
        <v>49013.859485000001</v>
      </c>
      <c r="D29" s="18">
        <f t="shared" si="1"/>
        <v>4084.4882904166666</v>
      </c>
      <c r="E29" s="19">
        <f t="shared" si="2"/>
        <v>24.804584759615384</v>
      </c>
      <c r="F29" s="19">
        <f t="shared" si="3"/>
        <v>12.402292379807692</v>
      </c>
      <c r="G29" s="19">
        <f t="shared" si="4"/>
        <v>4.9609169519230765</v>
      </c>
      <c r="H29" s="20">
        <f t="shared" si="5"/>
        <v>23.564355521634617</v>
      </c>
    </row>
    <row r="30" spans="1:8" x14ac:dyDescent="0.3">
      <c r="A30" s="8">
        <f t="shared" si="6"/>
        <v>23</v>
      </c>
      <c r="B30" s="18">
        <v>42431.05</v>
      </c>
      <c r="C30" s="18">
        <f t="shared" si="0"/>
        <v>50709.347855000007</v>
      </c>
      <c r="D30" s="18">
        <f t="shared" si="1"/>
        <v>4225.7789879166676</v>
      </c>
      <c r="E30" s="19">
        <f t="shared" si="2"/>
        <v>25.662625432692312</v>
      </c>
      <c r="F30" s="19">
        <f t="shared" si="3"/>
        <v>12.831312716346156</v>
      </c>
      <c r="G30" s="19">
        <f t="shared" si="4"/>
        <v>5.1325250865384628</v>
      </c>
      <c r="H30" s="20">
        <f t="shared" si="5"/>
        <v>24.379494161057696</v>
      </c>
    </row>
    <row r="31" spans="1:8" x14ac:dyDescent="0.3">
      <c r="A31" s="8">
        <f t="shared" si="6"/>
        <v>24</v>
      </c>
      <c r="B31" s="18">
        <v>43849.72</v>
      </c>
      <c r="C31" s="18">
        <f t="shared" si="0"/>
        <v>52404.800372000005</v>
      </c>
      <c r="D31" s="18">
        <f t="shared" si="1"/>
        <v>4367.0666976666671</v>
      </c>
      <c r="E31" s="19">
        <f t="shared" si="2"/>
        <v>26.520647961538465</v>
      </c>
      <c r="F31" s="19">
        <f t="shared" si="3"/>
        <v>13.260323980769233</v>
      </c>
      <c r="G31" s="19">
        <f t="shared" si="4"/>
        <v>5.3041295923076932</v>
      </c>
      <c r="H31" s="20">
        <f t="shared" si="5"/>
        <v>25.194615563461539</v>
      </c>
    </row>
    <row r="32" spans="1:8" x14ac:dyDescent="0.3">
      <c r="A32" s="8">
        <f t="shared" si="6"/>
        <v>25</v>
      </c>
      <c r="B32" s="18">
        <v>43929.279999999999</v>
      </c>
      <c r="C32" s="18">
        <f t="shared" si="0"/>
        <v>52499.882528000002</v>
      </c>
      <c r="D32" s="18">
        <f t="shared" si="1"/>
        <v>4374.9902106666668</v>
      </c>
      <c r="E32" s="19">
        <f t="shared" si="2"/>
        <v>26.568766461538463</v>
      </c>
      <c r="F32" s="19">
        <f t="shared" si="3"/>
        <v>13.284383230769231</v>
      </c>
      <c r="G32" s="19">
        <f t="shared" si="4"/>
        <v>5.3137532923076929</v>
      </c>
      <c r="H32" s="20">
        <f t="shared" si="5"/>
        <v>25.240328138461539</v>
      </c>
    </row>
    <row r="33" spans="1:8" x14ac:dyDescent="0.3">
      <c r="A33" s="8">
        <f t="shared" si="6"/>
        <v>26</v>
      </c>
      <c r="B33" s="18">
        <v>44003</v>
      </c>
      <c r="C33" s="18">
        <f t="shared" si="0"/>
        <v>52587.9853</v>
      </c>
      <c r="D33" s="18">
        <f t="shared" si="1"/>
        <v>4382.3321083333331</v>
      </c>
      <c r="E33" s="19">
        <f t="shared" si="2"/>
        <v>26.613352884615384</v>
      </c>
      <c r="F33" s="19">
        <f t="shared" si="3"/>
        <v>13.306676442307692</v>
      </c>
      <c r="G33" s="19">
        <f t="shared" si="4"/>
        <v>5.3226705769230769</v>
      </c>
      <c r="H33" s="20">
        <f t="shared" si="5"/>
        <v>25.282685240384616</v>
      </c>
    </row>
    <row r="34" spans="1:8" x14ac:dyDescent="0.3">
      <c r="A34" s="8">
        <f t="shared" si="6"/>
        <v>27</v>
      </c>
      <c r="B34" s="18">
        <v>44071.29</v>
      </c>
      <c r="C34" s="18">
        <f t="shared" si="0"/>
        <v>52669.598679000002</v>
      </c>
      <c r="D34" s="18">
        <f t="shared" si="1"/>
        <v>4389.1332232499999</v>
      </c>
      <c r="E34" s="19">
        <f t="shared" si="2"/>
        <v>26.654655201923077</v>
      </c>
      <c r="F34" s="19">
        <f t="shared" si="3"/>
        <v>13.327327600961539</v>
      </c>
      <c r="G34" s="19">
        <f t="shared" si="4"/>
        <v>5.3309310403846153</v>
      </c>
      <c r="H34" s="20">
        <f t="shared" si="5"/>
        <v>25.321922441826924</v>
      </c>
    </row>
    <row r="35" spans="1:8" x14ac:dyDescent="0.3">
      <c r="A35" s="8">
        <f t="shared" si="6"/>
        <v>28</v>
      </c>
      <c r="B35" s="18">
        <v>44134.57</v>
      </c>
      <c r="C35" s="18">
        <f t="shared" si="0"/>
        <v>52745.224607000004</v>
      </c>
      <c r="D35" s="18">
        <f t="shared" si="1"/>
        <v>4395.435383916667</v>
      </c>
      <c r="E35" s="19">
        <f t="shared" si="2"/>
        <v>26.692927432692308</v>
      </c>
      <c r="F35" s="19">
        <f t="shared" si="3"/>
        <v>13.346463716346154</v>
      </c>
      <c r="G35" s="19">
        <f t="shared" si="4"/>
        <v>5.3385854865384612</v>
      </c>
      <c r="H35" s="20">
        <f t="shared" si="5"/>
        <v>25.358281061057696</v>
      </c>
    </row>
    <row r="36" spans="1:8" x14ac:dyDescent="0.3">
      <c r="A36" s="8">
        <f t="shared" si="6"/>
        <v>29</v>
      </c>
      <c r="B36" s="18">
        <v>44193.15</v>
      </c>
      <c r="C36" s="18">
        <f t="shared" si="0"/>
        <v>52815.233565000002</v>
      </c>
      <c r="D36" s="18">
        <f t="shared" si="1"/>
        <v>4401.2694637500008</v>
      </c>
      <c r="E36" s="19">
        <f t="shared" si="2"/>
        <v>26.728357067307694</v>
      </c>
      <c r="F36" s="19">
        <f t="shared" si="3"/>
        <v>13.364178533653847</v>
      </c>
      <c r="G36" s="19">
        <f t="shared" si="4"/>
        <v>5.3456714134615391</v>
      </c>
      <c r="H36" s="20">
        <f t="shared" si="5"/>
        <v>25.391939213942308</v>
      </c>
    </row>
    <row r="37" spans="1:8" x14ac:dyDescent="0.3">
      <c r="A37" s="8">
        <f t="shared" si="6"/>
        <v>30</v>
      </c>
      <c r="B37" s="18">
        <v>44247.47</v>
      </c>
      <c r="C37" s="18">
        <f t="shared" si="0"/>
        <v>52880.151397000001</v>
      </c>
      <c r="D37" s="18">
        <f t="shared" si="1"/>
        <v>4406.6792830833338</v>
      </c>
      <c r="E37" s="19">
        <f t="shared" si="2"/>
        <v>26.761210221153846</v>
      </c>
      <c r="F37" s="19">
        <f t="shared" si="3"/>
        <v>13.380605110576923</v>
      </c>
      <c r="G37" s="19">
        <f t="shared" si="4"/>
        <v>5.3522420442307688</v>
      </c>
      <c r="H37" s="20">
        <f t="shared" si="5"/>
        <v>25.423149710096155</v>
      </c>
    </row>
    <row r="38" spans="1:8" x14ac:dyDescent="0.3">
      <c r="A38" s="8">
        <f t="shared" si="6"/>
        <v>31</v>
      </c>
      <c r="B38" s="18">
        <v>44297.74</v>
      </c>
      <c r="C38" s="18">
        <f t="shared" si="0"/>
        <v>52940.229074000003</v>
      </c>
      <c r="D38" s="18">
        <f t="shared" si="1"/>
        <v>4411.6857561666666</v>
      </c>
      <c r="E38" s="19">
        <f t="shared" si="2"/>
        <v>26.791613903846155</v>
      </c>
      <c r="F38" s="19">
        <f t="shared" si="3"/>
        <v>13.395806951923078</v>
      </c>
      <c r="G38" s="19">
        <f t="shared" si="4"/>
        <v>5.3583227807692309</v>
      </c>
      <c r="H38" s="20">
        <f t="shared" si="5"/>
        <v>25.452033208653848</v>
      </c>
    </row>
    <row r="39" spans="1:8" x14ac:dyDescent="0.3">
      <c r="A39" s="8">
        <f t="shared" si="6"/>
        <v>32</v>
      </c>
      <c r="B39" s="18">
        <v>44344.3</v>
      </c>
      <c r="C39" s="18">
        <f t="shared" si="0"/>
        <v>52995.872930000005</v>
      </c>
      <c r="D39" s="18">
        <f t="shared" si="1"/>
        <v>4416.3227441666668</v>
      </c>
      <c r="E39" s="19">
        <f t="shared" si="2"/>
        <v>26.819773750000003</v>
      </c>
      <c r="F39" s="19">
        <f t="shared" si="3"/>
        <v>13.409886875000002</v>
      </c>
      <c r="G39" s="19">
        <f t="shared" si="4"/>
        <v>5.3639547500000004</v>
      </c>
      <c r="H39" s="20">
        <f t="shared" si="5"/>
        <v>25.478785062500002</v>
      </c>
    </row>
    <row r="40" spans="1:8" x14ac:dyDescent="0.3">
      <c r="A40" s="8">
        <f t="shared" si="6"/>
        <v>33</v>
      </c>
      <c r="B40" s="18">
        <v>44387.41</v>
      </c>
      <c r="C40" s="18">
        <f t="shared" si="0"/>
        <v>53047.393691000005</v>
      </c>
      <c r="D40" s="18">
        <f t="shared" si="1"/>
        <v>4420.6161409166671</v>
      </c>
      <c r="E40" s="19">
        <f t="shared" si="2"/>
        <v>26.845847009615387</v>
      </c>
      <c r="F40" s="19">
        <f t="shared" si="3"/>
        <v>13.422923504807693</v>
      </c>
      <c r="G40" s="19">
        <f t="shared" si="4"/>
        <v>5.3691694019230773</v>
      </c>
      <c r="H40" s="20">
        <f t="shared" si="5"/>
        <v>25.503554659134618</v>
      </c>
    </row>
    <row r="41" spans="1:8" x14ac:dyDescent="0.3">
      <c r="A41" s="8">
        <f t="shared" si="6"/>
        <v>34</v>
      </c>
      <c r="B41" s="18">
        <v>44427.34</v>
      </c>
      <c r="C41" s="18">
        <f t="shared" si="0"/>
        <v>53095.114033999998</v>
      </c>
      <c r="D41" s="18">
        <f t="shared" si="1"/>
        <v>4424.5928361666665</v>
      </c>
      <c r="E41" s="19">
        <f t="shared" si="2"/>
        <v>26.86999698076923</v>
      </c>
      <c r="F41" s="19">
        <f t="shared" si="3"/>
        <v>13.434998490384615</v>
      </c>
      <c r="G41" s="19">
        <f t="shared" si="4"/>
        <v>5.3739993961538461</v>
      </c>
      <c r="H41" s="20">
        <f t="shared" si="5"/>
        <v>25.526497131730768</v>
      </c>
    </row>
    <row r="42" spans="1:8" x14ac:dyDescent="0.3">
      <c r="A42" s="21">
        <f t="shared" si="6"/>
        <v>35</v>
      </c>
      <c r="B42" s="22">
        <v>44464.29</v>
      </c>
      <c r="C42" s="22">
        <f t="shared" si="0"/>
        <v>53139.272979000001</v>
      </c>
      <c r="D42" s="22">
        <f t="shared" si="1"/>
        <v>4428.2727482500004</v>
      </c>
      <c r="E42" s="23">
        <f t="shared" si="2"/>
        <v>26.892344625</v>
      </c>
      <c r="F42" s="23">
        <f t="shared" si="3"/>
        <v>13.4461723125</v>
      </c>
      <c r="G42" s="23">
        <f t="shared" si="4"/>
        <v>5.378468925</v>
      </c>
      <c r="H42" s="24">
        <f t="shared" si="5"/>
        <v>25.547727393750002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12</v>
      </c>
      <c r="B1" s="1" t="s">
        <v>34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29736.12</v>
      </c>
      <c r="C7" s="18">
        <f t="shared" ref="C7:C42" si="0">B7*$D$3</f>
        <v>35537.637011999999</v>
      </c>
      <c r="D7" s="18">
        <f t="shared" ref="D7:D42" si="1">B7/12*$D$3</f>
        <v>2961.4697509999996</v>
      </c>
      <c r="E7" s="19">
        <f t="shared" ref="E7:E42" si="2">C7/1976</f>
        <v>17.984634115384615</v>
      </c>
      <c r="F7" s="19">
        <f>E7/2</f>
        <v>8.9923170576923077</v>
      </c>
      <c r="G7" s="19">
        <f>E7/5</f>
        <v>3.5969268230769229</v>
      </c>
      <c r="H7" s="20">
        <f>C7/2080</f>
        <v>17.085402409615384</v>
      </c>
    </row>
    <row r="8" spans="1:8" x14ac:dyDescent="0.3">
      <c r="A8" s="8">
        <f>A7+1</f>
        <v>1</v>
      </c>
      <c r="B8" s="18">
        <v>29736.12</v>
      </c>
      <c r="C8" s="18">
        <f t="shared" si="0"/>
        <v>35537.637011999999</v>
      </c>
      <c r="D8" s="18">
        <f t="shared" si="1"/>
        <v>2961.4697509999996</v>
      </c>
      <c r="E8" s="19">
        <f t="shared" si="2"/>
        <v>17.984634115384615</v>
      </c>
      <c r="F8" s="19">
        <f t="shared" ref="F8:F42" si="3">E8/2</f>
        <v>8.9923170576923077</v>
      </c>
      <c r="G8" s="19">
        <f t="shared" ref="G8:G42" si="4">E8/5</f>
        <v>3.5969268230769229</v>
      </c>
      <c r="H8" s="20">
        <f t="shared" ref="H8:H42" si="5">C8/2080</f>
        <v>17.085402409615384</v>
      </c>
    </row>
    <row r="9" spans="1:8" x14ac:dyDescent="0.3">
      <c r="A9" s="8">
        <f t="shared" ref="A9:A42" si="6">A8+1</f>
        <v>2</v>
      </c>
      <c r="B9" s="18">
        <v>30483.61</v>
      </c>
      <c r="C9" s="18">
        <f t="shared" si="0"/>
        <v>36430.962311000003</v>
      </c>
      <c r="D9" s="18">
        <f t="shared" si="1"/>
        <v>3035.9135259166665</v>
      </c>
      <c r="E9" s="19">
        <f t="shared" si="2"/>
        <v>18.436721817307692</v>
      </c>
      <c r="F9" s="19">
        <f t="shared" si="3"/>
        <v>9.2183609086538461</v>
      </c>
      <c r="G9" s="19">
        <f t="shared" si="4"/>
        <v>3.6873443634615386</v>
      </c>
      <c r="H9" s="20">
        <f t="shared" si="5"/>
        <v>17.514885726442309</v>
      </c>
    </row>
    <row r="10" spans="1:8" x14ac:dyDescent="0.3">
      <c r="A10" s="8">
        <f t="shared" si="6"/>
        <v>3</v>
      </c>
      <c r="B10" s="18">
        <v>31614.7</v>
      </c>
      <c r="C10" s="18">
        <f t="shared" si="0"/>
        <v>37782.72797</v>
      </c>
      <c r="D10" s="18">
        <f t="shared" si="1"/>
        <v>3148.5606641666668</v>
      </c>
      <c r="E10" s="19">
        <f t="shared" si="2"/>
        <v>19.12081375</v>
      </c>
      <c r="F10" s="19">
        <f t="shared" si="3"/>
        <v>9.560406875</v>
      </c>
      <c r="G10" s="19">
        <f t="shared" si="4"/>
        <v>3.8241627500000002</v>
      </c>
      <c r="H10" s="20">
        <f t="shared" si="5"/>
        <v>18.1647730625</v>
      </c>
    </row>
    <row r="11" spans="1:8" x14ac:dyDescent="0.3">
      <c r="A11" s="8">
        <f t="shared" si="6"/>
        <v>4</v>
      </c>
      <c r="B11" s="18">
        <v>32745.8</v>
      </c>
      <c r="C11" s="18">
        <f t="shared" si="0"/>
        <v>39134.505579999997</v>
      </c>
      <c r="D11" s="18">
        <f t="shared" si="1"/>
        <v>3261.2087983333336</v>
      </c>
      <c r="E11" s="19">
        <f t="shared" si="2"/>
        <v>19.804911730769231</v>
      </c>
      <c r="F11" s="19">
        <f t="shared" si="3"/>
        <v>9.9024558653846153</v>
      </c>
      <c r="G11" s="19">
        <f t="shared" si="4"/>
        <v>3.960982346153846</v>
      </c>
      <c r="H11" s="20">
        <f t="shared" si="5"/>
        <v>18.814666144230767</v>
      </c>
    </row>
    <row r="12" spans="1:8" x14ac:dyDescent="0.3">
      <c r="A12" s="8">
        <f t="shared" si="6"/>
        <v>5</v>
      </c>
      <c r="B12" s="18">
        <v>32745.8</v>
      </c>
      <c r="C12" s="18">
        <f t="shared" si="0"/>
        <v>39134.505579999997</v>
      </c>
      <c r="D12" s="18">
        <f t="shared" si="1"/>
        <v>3261.2087983333336</v>
      </c>
      <c r="E12" s="19">
        <f t="shared" si="2"/>
        <v>19.804911730769231</v>
      </c>
      <c r="F12" s="19">
        <f t="shared" si="3"/>
        <v>9.9024558653846153</v>
      </c>
      <c r="G12" s="19">
        <f t="shared" si="4"/>
        <v>3.960982346153846</v>
      </c>
      <c r="H12" s="20">
        <f t="shared" si="5"/>
        <v>18.814666144230767</v>
      </c>
    </row>
    <row r="13" spans="1:8" x14ac:dyDescent="0.3">
      <c r="A13" s="8">
        <f t="shared" si="6"/>
        <v>6</v>
      </c>
      <c r="B13" s="18">
        <v>33707.839999999997</v>
      </c>
      <c r="C13" s="18">
        <f t="shared" si="0"/>
        <v>40284.239583999995</v>
      </c>
      <c r="D13" s="18">
        <f t="shared" si="1"/>
        <v>3357.0199653333329</v>
      </c>
      <c r="E13" s="19">
        <f t="shared" si="2"/>
        <v>20.38676092307692</v>
      </c>
      <c r="F13" s="19">
        <f t="shared" si="3"/>
        <v>10.19338046153846</v>
      </c>
      <c r="G13" s="19">
        <f t="shared" si="4"/>
        <v>4.0773521846153837</v>
      </c>
      <c r="H13" s="20">
        <f t="shared" si="5"/>
        <v>19.367422876923076</v>
      </c>
    </row>
    <row r="14" spans="1:8" x14ac:dyDescent="0.3">
      <c r="A14" s="8">
        <f t="shared" si="6"/>
        <v>7</v>
      </c>
      <c r="B14" s="18">
        <v>35499.43</v>
      </c>
      <c r="C14" s="18">
        <f t="shared" si="0"/>
        <v>42425.368793000001</v>
      </c>
      <c r="D14" s="18">
        <f t="shared" si="1"/>
        <v>3535.4473994166669</v>
      </c>
      <c r="E14" s="19">
        <f t="shared" si="2"/>
        <v>21.470328336538461</v>
      </c>
      <c r="F14" s="19">
        <f t="shared" si="3"/>
        <v>10.735164168269231</v>
      </c>
      <c r="G14" s="19">
        <f t="shared" si="4"/>
        <v>4.2940656673076925</v>
      </c>
      <c r="H14" s="20">
        <f t="shared" si="5"/>
        <v>20.396811919711539</v>
      </c>
    </row>
    <row r="15" spans="1:8" x14ac:dyDescent="0.3">
      <c r="A15" s="8">
        <f t="shared" si="6"/>
        <v>8</v>
      </c>
      <c r="B15" s="18">
        <v>35499.43</v>
      </c>
      <c r="C15" s="18">
        <f t="shared" si="0"/>
        <v>42425.368793000001</v>
      </c>
      <c r="D15" s="18">
        <f t="shared" si="1"/>
        <v>3535.4473994166669</v>
      </c>
      <c r="E15" s="19">
        <f t="shared" si="2"/>
        <v>21.470328336538461</v>
      </c>
      <c r="F15" s="19">
        <f t="shared" si="3"/>
        <v>10.735164168269231</v>
      </c>
      <c r="G15" s="19">
        <f t="shared" si="4"/>
        <v>4.2940656673076925</v>
      </c>
      <c r="H15" s="20">
        <f t="shared" si="5"/>
        <v>20.396811919711539</v>
      </c>
    </row>
    <row r="16" spans="1:8" x14ac:dyDescent="0.3">
      <c r="A16" s="8">
        <f t="shared" si="6"/>
        <v>9</v>
      </c>
      <c r="B16" s="18">
        <v>36428.870000000003</v>
      </c>
      <c r="C16" s="18">
        <f t="shared" si="0"/>
        <v>43536.142537000007</v>
      </c>
      <c r="D16" s="18">
        <f t="shared" si="1"/>
        <v>3628.0118780833336</v>
      </c>
      <c r="E16" s="19">
        <f t="shared" si="2"/>
        <v>22.032460798076926</v>
      </c>
      <c r="F16" s="19">
        <f t="shared" si="3"/>
        <v>11.016230399038463</v>
      </c>
      <c r="G16" s="19">
        <f t="shared" si="4"/>
        <v>4.406492159615385</v>
      </c>
      <c r="H16" s="20">
        <f t="shared" si="5"/>
        <v>20.93083775817308</v>
      </c>
    </row>
    <row r="17" spans="1:8" x14ac:dyDescent="0.3">
      <c r="A17" s="8">
        <f t="shared" si="6"/>
        <v>10</v>
      </c>
      <c r="B17" s="18">
        <v>36932.120000000003</v>
      </c>
      <c r="C17" s="18">
        <f t="shared" si="0"/>
        <v>44137.576612000004</v>
      </c>
      <c r="D17" s="18">
        <f t="shared" si="1"/>
        <v>3678.1313843333337</v>
      </c>
      <c r="E17" s="19">
        <f t="shared" si="2"/>
        <v>22.33683026923077</v>
      </c>
      <c r="F17" s="19">
        <f t="shared" si="3"/>
        <v>11.168415134615385</v>
      </c>
      <c r="G17" s="19">
        <f t="shared" si="4"/>
        <v>4.4673660538461544</v>
      </c>
      <c r="H17" s="20">
        <f t="shared" si="5"/>
        <v>21.219988755769233</v>
      </c>
    </row>
    <row r="18" spans="1:8" x14ac:dyDescent="0.3">
      <c r="A18" s="8">
        <f t="shared" si="6"/>
        <v>11</v>
      </c>
      <c r="B18" s="18">
        <v>37357.769999999997</v>
      </c>
      <c r="C18" s="18">
        <f t="shared" si="0"/>
        <v>44646.270926999998</v>
      </c>
      <c r="D18" s="18">
        <f t="shared" si="1"/>
        <v>3720.5225772499998</v>
      </c>
      <c r="E18" s="19">
        <f t="shared" si="2"/>
        <v>22.594266663461536</v>
      </c>
      <c r="F18" s="19">
        <f t="shared" si="3"/>
        <v>11.297133331730768</v>
      </c>
      <c r="G18" s="19">
        <f t="shared" si="4"/>
        <v>4.5188533326923075</v>
      </c>
      <c r="H18" s="20">
        <f t="shared" si="5"/>
        <v>21.46455333028846</v>
      </c>
    </row>
    <row r="19" spans="1:8" x14ac:dyDescent="0.3">
      <c r="A19" s="8">
        <f t="shared" si="6"/>
        <v>12</v>
      </c>
      <c r="B19" s="18">
        <v>38544.26</v>
      </c>
      <c r="C19" s="18">
        <f t="shared" si="0"/>
        <v>46064.245126000002</v>
      </c>
      <c r="D19" s="18">
        <f t="shared" si="1"/>
        <v>3838.6870938333341</v>
      </c>
      <c r="E19" s="19">
        <f t="shared" si="2"/>
        <v>23.311864942307693</v>
      </c>
      <c r="F19" s="19">
        <f t="shared" si="3"/>
        <v>11.655932471153847</v>
      </c>
      <c r="G19" s="19">
        <f t="shared" si="4"/>
        <v>4.6623729884615388</v>
      </c>
      <c r="H19" s="20">
        <f t="shared" si="5"/>
        <v>22.146271695192308</v>
      </c>
    </row>
    <row r="20" spans="1:8" x14ac:dyDescent="0.3">
      <c r="A20" s="8">
        <f t="shared" si="6"/>
        <v>13</v>
      </c>
      <c r="B20" s="18">
        <v>38544.26</v>
      </c>
      <c r="C20" s="18">
        <f t="shared" si="0"/>
        <v>46064.245126000002</v>
      </c>
      <c r="D20" s="18">
        <f t="shared" si="1"/>
        <v>3838.6870938333341</v>
      </c>
      <c r="E20" s="19">
        <f t="shared" si="2"/>
        <v>23.311864942307693</v>
      </c>
      <c r="F20" s="19">
        <f t="shared" si="3"/>
        <v>11.655932471153847</v>
      </c>
      <c r="G20" s="19">
        <f t="shared" si="4"/>
        <v>4.6623729884615388</v>
      </c>
      <c r="H20" s="20">
        <f t="shared" si="5"/>
        <v>22.146271695192308</v>
      </c>
    </row>
    <row r="21" spans="1:8" x14ac:dyDescent="0.3">
      <c r="A21" s="8">
        <f t="shared" si="6"/>
        <v>14</v>
      </c>
      <c r="B21" s="18">
        <v>40156.39</v>
      </c>
      <c r="C21" s="18">
        <f t="shared" si="0"/>
        <v>47990.901688999998</v>
      </c>
      <c r="D21" s="18">
        <f t="shared" si="1"/>
        <v>3999.2418074166667</v>
      </c>
      <c r="E21" s="19">
        <f t="shared" si="2"/>
        <v>24.28689356730769</v>
      </c>
      <c r="F21" s="19">
        <f t="shared" si="3"/>
        <v>12.143446783653845</v>
      </c>
      <c r="G21" s="19">
        <f t="shared" si="4"/>
        <v>4.8573787134615376</v>
      </c>
      <c r="H21" s="20">
        <f t="shared" si="5"/>
        <v>23.072548888942308</v>
      </c>
    </row>
    <row r="22" spans="1:8" x14ac:dyDescent="0.3">
      <c r="A22" s="8">
        <f t="shared" si="6"/>
        <v>15</v>
      </c>
      <c r="B22" s="18">
        <v>40156.39</v>
      </c>
      <c r="C22" s="18">
        <f t="shared" si="0"/>
        <v>47990.901688999998</v>
      </c>
      <c r="D22" s="18">
        <f t="shared" si="1"/>
        <v>3999.2418074166667</v>
      </c>
      <c r="E22" s="19">
        <f t="shared" si="2"/>
        <v>24.28689356730769</v>
      </c>
      <c r="F22" s="19">
        <f t="shared" si="3"/>
        <v>12.143446783653845</v>
      </c>
      <c r="G22" s="19">
        <f t="shared" si="4"/>
        <v>4.8573787134615376</v>
      </c>
      <c r="H22" s="20">
        <f t="shared" si="5"/>
        <v>23.072548888942308</v>
      </c>
    </row>
    <row r="23" spans="1:8" x14ac:dyDescent="0.3">
      <c r="A23" s="8">
        <f t="shared" si="6"/>
        <v>16</v>
      </c>
      <c r="B23" s="18">
        <v>42415.47</v>
      </c>
      <c r="C23" s="18">
        <f t="shared" si="0"/>
        <v>50690.728197000004</v>
      </c>
      <c r="D23" s="18">
        <f t="shared" si="1"/>
        <v>4224.22734975</v>
      </c>
      <c r="E23" s="19">
        <f t="shared" si="2"/>
        <v>25.653202528846155</v>
      </c>
      <c r="F23" s="19">
        <f t="shared" si="3"/>
        <v>12.826601264423077</v>
      </c>
      <c r="G23" s="19">
        <f t="shared" si="4"/>
        <v>5.1306405057692306</v>
      </c>
      <c r="H23" s="20">
        <f t="shared" si="5"/>
        <v>24.370542402403849</v>
      </c>
    </row>
    <row r="24" spans="1:8" x14ac:dyDescent="0.3">
      <c r="A24" s="8">
        <f t="shared" si="6"/>
        <v>17</v>
      </c>
      <c r="B24" s="18">
        <v>43344.37</v>
      </c>
      <c r="C24" s="18">
        <f t="shared" si="0"/>
        <v>51800.856587000002</v>
      </c>
      <c r="D24" s="18">
        <f t="shared" si="1"/>
        <v>4316.7380489166671</v>
      </c>
      <c r="E24" s="19">
        <f t="shared" si="2"/>
        <v>26.215008394230772</v>
      </c>
      <c r="F24" s="19">
        <f t="shared" si="3"/>
        <v>13.107504197115386</v>
      </c>
      <c r="G24" s="19">
        <f t="shared" si="4"/>
        <v>5.243001678846154</v>
      </c>
      <c r="H24" s="20">
        <f t="shared" si="5"/>
        <v>24.904257974519233</v>
      </c>
    </row>
    <row r="25" spans="1:8" x14ac:dyDescent="0.3">
      <c r="A25" s="8">
        <f t="shared" si="6"/>
        <v>18</v>
      </c>
      <c r="B25" s="18">
        <v>44674.400000000001</v>
      </c>
      <c r="C25" s="18">
        <f t="shared" si="0"/>
        <v>53390.375440000003</v>
      </c>
      <c r="D25" s="18">
        <f t="shared" si="1"/>
        <v>4449.1979533333333</v>
      </c>
      <c r="E25" s="19">
        <f t="shared" si="2"/>
        <v>27.01942076923077</v>
      </c>
      <c r="F25" s="19">
        <f t="shared" si="3"/>
        <v>13.509710384615385</v>
      </c>
      <c r="G25" s="19">
        <f t="shared" si="4"/>
        <v>5.4038841538461542</v>
      </c>
      <c r="H25" s="20">
        <f t="shared" si="5"/>
        <v>25.668449730769233</v>
      </c>
    </row>
    <row r="26" spans="1:8" x14ac:dyDescent="0.3">
      <c r="A26" s="8">
        <f t="shared" si="6"/>
        <v>19</v>
      </c>
      <c r="B26" s="18">
        <v>45603.3</v>
      </c>
      <c r="C26" s="18">
        <f t="shared" si="0"/>
        <v>54500.503830000009</v>
      </c>
      <c r="D26" s="18">
        <f t="shared" si="1"/>
        <v>4541.7086525000004</v>
      </c>
      <c r="E26" s="19">
        <f t="shared" si="2"/>
        <v>27.58122663461539</v>
      </c>
      <c r="F26" s="19">
        <f t="shared" si="3"/>
        <v>13.790613317307695</v>
      </c>
      <c r="G26" s="19">
        <f t="shared" si="4"/>
        <v>5.5162453269230785</v>
      </c>
      <c r="H26" s="20">
        <f t="shared" si="5"/>
        <v>26.20216530288462</v>
      </c>
    </row>
    <row r="27" spans="1:8" x14ac:dyDescent="0.3">
      <c r="A27" s="8">
        <f t="shared" si="6"/>
        <v>20</v>
      </c>
      <c r="B27" s="18">
        <v>45603.3</v>
      </c>
      <c r="C27" s="18">
        <f t="shared" si="0"/>
        <v>54500.503830000009</v>
      </c>
      <c r="D27" s="18">
        <f t="shared" si="1"/>
        <v>4541.7086525000004</v>
      </c>
      <c r="E27" s="19">
        <f t="shared" si="2"/>
        <v>27.58122663461539</v>
      </c>
      <c r="F27" s="19">
        <f t="shared" si="3"/>
        <v>13.790613317307695</v>
      </c>
      <c r="G27" s="19">
        <f t="shared" si="4"/>
        <v>5.5162453269230785</v>
      </c>
      <c r="H27" s="20">
        <f t="shared" si="5"/>
        <v>26.20216530288462</v>
      </c>
    </row>
    <row r="28" spans="1:8" x14ac:dyDescent="0.3">
      <c r="A28" s="8">
        <f t="shared" si="6"/>
        <v>21</v>
      </c>
      <c r="B28" s="18">
        <v>46532.2</v>
      </c>
      <c r="C28" s="18">
        <f t="shared" si="0"/>
        <v>55610.63222</v>
      </c>
      <c r="D28" s="18">
        <f t="shared" si="1"/>
        <v>4634.2193516666666</v>
      </c>
      <c r="E28" s="19">
        <f t="shared" si="2"/>
        <v>28.1430325</v>
      </c>
      <c r="F28" s="19">
        <f t="shared" si="3"/>
        <v>14.07151625</v>
      </c>
      <c r="G28" s="19">
        <f t="shared" si="4"/>
        <v>5.6286065000000001</v>
      </c>
      <c r="H28" s="20">
        <f t="shared" si="5"/>
        <v>26.735880874999999</v>
      </c>
    </row>
    <row r="29" spans="1:8" x14ac:dyDescent="0.3">
      <c r="A29" s="8">
        <f t="shared" si="6"/>
        <v>22</v>
      </c>
      <c r="B29" s="18">
        <v>46604.95</v>
      </c>
      <c r="C29" s="18">
        <f t="shared" si="0"/>
        <v>55697.575745000002</v>
      </c>
      <c r="D29" s="18">
        <f t="shared" si="1"/>
        <v>4641.4646454166668</v>
      </c>
      <c r="E29" s="19">
        <f t="shared" si="2"/>
        <v>28.187032259615385</v>
      </c>
      <c r="F29" s="19">
        <f t="shared" si="3"/>
        <v>14.093516129807693</v>
      </c>
      <c r="G29" s="19">
        <f t="shared" si="4"/>
        <v>5.6374064519230771</v>
      </c>
      <c r="H29" s="20">
        <f t="shared" si="5"/>
        <v>26.777680646634618</v>
      </c>
    </row>
    <row r="30" spans="1:8" x14ac:dyDescent="0.3">
      <c r="A30" s="8">
        <f t="shared" si="6"/>
        <v>23</v>
      </c>
      <c r="B30" s="18">
        <v>48217.09</v>
      </c>
      <c r="C30" s="18">
        <f t="shared" si="0"/>
        <v>57624.244258999999</v>
      </c>
      <c r="D30" s="18">
        <f t="shared" si="1"/>
        <v>4802.0203549166663</v>
      </c>
      <c r="E30" s="19">
        <f t="shared" si="2"/>
        <v>29.162066932692309</v>
      </c>
      <c r="F30" s="19">
        <f t="shared" si="3"/>
        <v>14.581033466346154</v>
      </c>
      <c r="G30" s="19">
        <f t="shared" si="4"/>
        <v>5.8324133865384615</v>
      </c>
      <c r="H30" s="20">
        <f t="shared" si="5"/>
        <v>27.703963586057693</v>
      </c>
    </row>
    <row r="31" spans="1:8" x14ac:dyDescent="0.3">
      <c r="A31" s="8">
        <f t="shared" si="6"/>
        <v>24</v>
      </c>
      <c r="B31" s="18">
        <v>49829.24</v>
      </c>
      <c r="C31" s="18">
        <f t="shared" si="0"/>
        <v>59550.924723999997</v>
      </c>
      <c r="D31" s="18">
        <f t="shared" si="1"/>
        <v>4962.5770603333331</v>
      </c>
      <c r="E31" s="19">
        <f t="shared" si="2"/>
        <v>30.137107653846151</v>
      </c>
      <c r="F31" s="19">
        <f t="shared" si="3"/>
        <v>15.068553826923075</v>
      </c>
      <c r="G31" s="19">
        <f t="shared" si="4"/>
        <v>6.0274215307692298</v>
      </c>
      <c r="H31" s="20">
        <f t="shared" si="5"/>
        <v>28.630252271153843</v>
      </c>
    </row>
    <row r="32" spans="1:8" x14ac:dyDescent="0.3">
      <c r="A32" s="8">
        <f t="shared" si="6"/>
        <v>25</v>
      </c>
      <c r="B32" s="18">
        <v>49919.64</v>
      </c>
      <c r="C32" s="18">
        <f t="shared" si="0"/>
        <v>59658.961764</v>
      </c>
      <c r="D32" s="18">
        <f t="shared" si="1"/>
        <v>4971.5801470000006</v>
      </c>
      <c r="E32" s="19">
        <f t="shared" si="2"/>
        <v>30.191782269230767</v>
      </c>
      <c r="F32" s="19">
        <f t="shared" si="3"/>
        <v>15.095891134615384</v>
      </c>
      <c r="G32" s="19">
        <f t="shared" si="4"/>
        <v>6.0383564538461538</v>
      </c>
      <c r="H32" s="20">
        <f t="shared" si="5"/>
        <v>28.68219315576923</v>
      </c>
    </row>
    <row r="33" spans="1:8" x14ac:dyDescent="0.3">
      <c r="A33" s="8">
        <f t="shared" si="6"/>
        <v>26</v>
      </c>
      <c r="B33" s="18">
        <v>50003.41</v>
      </c>
      <c r="C33" s="18">
        <f t="shared" si="0"/>
        <v>59759.075291000008</v>
      </c>
      <c r="D33" s="18">
        <f t="shared" si="1"/>
        <v>4979.9229409166664</v>
      </c>
      <c r="E33" s="19">
        <f t="shared" si="2"/>
        <v>30.24244700961539</v>
      </c>
      <c r="F33" s="19">
        <f t="shared" si="3"/>
        <v>15.121223504807695</v>
      </c>
      <c r="G33" s="19">
        <f t="shared" si="4"/>
        <v>6.0484894019230779</v>
      </c>
      <c r="H33" s="20">
        <f t="shared" si="5"/>
        <v>28.73032465913462</v>
      </c>
    </row>
    <row r="34" spans="1:8" x14ac:dyDescent="0.3">
      <c r="A34" s="8">
        <f t="shared" si="6"/>
        <v>27</v>
      </c>
      <c r="B34" s="18">
        <v>50081.02</v>
      </c>
      <c r="C34" s="18">
        <f t="shared" si="0"/>
        <v>59851.827001999998</v>
      </c>
      <c r="D34" s="18">
        <f t="shared" si="1"/>
        <v>4987.6522501666668</v>
      </c>
      <c r="E34" s="19">
        <f t="shared" si="2"/>
        <v>30.289386134615384</v>
      </c>
      <c r="F34" s="19">
        <f t="shared" si="3"/>
        <v>15.144693067307692</v>
      </c>
      <c r="G34" s="19">
        <f t="shared" si="4"/>
        <v>6.0578772269230772</v>
      </c>
      <c r="H34" s="20">
        <f t="shared" si="5"/>
        <v>28.774916827884613</v>
      </c>
    </row>
    <row r="35" spans="1:8" x14ac:dyDescent="0.3">
      <c r="A35" s="8">
        <f t="shared" si="6"/>
        <v>28</v>
      </c>
      <c r="B35" s="18">
        <v>50152.92</v>
      </c>
      <c r="C35" s="18">
        <f t="shared" si="0"/>
        <v>59937.754692000002</v>
      </c>
      <c r="D35" s="18">
        <f t="shared" si="1"/>
        <v>4994.8128910000005</v>
      </c>
      <c r="E35" s="19">
        <f t="shared" si="2"/>
        <v>30.33287180769231</v>
      </c>
      <c r="F35" s="19">
        <f t="shared" si="3"/>
        <v>15.166435903846155</v>
      </c>
      <c r="G35" s="19">
        <f t="shared" si="4"/>
        <v>6.0665743615384624</v>
      </c>
      <c r="H35" s="20">
        <f t="shared" si="5"/>
        <v>28.816228217307692</v>
      </c>
    </row>
    <row r="36" spans="1:8" x14ac:dyDescent="0.3">
      <c r="A36" s="8">
        <f t="shared" si="6"/>
        <v>29</v>
      </c>
      <c r="B36" s="18">
        <v>50219.5</v>
      </c>
      <c r="C36" s="18">
        <f t="shared" si="0"/>
        <v>60017.32445</v>
      </c>
      <c r="D36" s="18">
        <f t="shared" si="1"/>
        <v>5001.4437041666661</v>
      </c>
      <c r="E36" s="19">
        <f t="shared" si="2"/>
        <v>30.373139903846155</v>
      </c>
      <c r="F36" s="19">
        <f t="shared" si="3"/>
        <v>15.186569951923078</v>
      </c>
      <c r="G36" s="19">
        <f t="shared" si="4"/>
        <v>6.0746279807692307</v>
      </c>
      <c r="H36" s="20">
        <f t="shared" si="5"/>
        <v>28.854482908653846</v>
      </c>
    </row>
    <row r="37" spans="1:8" x14ac:dyDescent="0.3">
      <c r="A37" s="8">
        <f t="shared" si="6"/>
        <v>30</v>
      </c>
      <c r="B37" s="18">
        <v>50281.23</v>
      </c>
      <c r="C37" s="18">
        <f t="shared" si="0"/>
        <v>60091.097973000004</v>
      </c>
      <c r="D37" s="18">
        <f t="shared" si="1"/>
        <v>5007.5914977500006</v>
      </c>
      <c r="E37" s="19">
        <f t="shared" si="2"/>
        <v>30.41047468269231</v>
      </c>
      <c r="F37" s="19">
        <f t="shared" si="3"/>
        <v>15.205237341346155</v>
      </c>
      <c r="G37" s="19">
        <f t="shared" si="4"/>
        <v>6.0820949365384624</v>
      </c>
      <c r="H37" s="20">
        <f t="shared" si="5"/>
        <v>28.889950948557694</v>
      </c>
    </row>
    <row r="38" spans="1:8" x14ac:dyDescent="0.3">
      <c r="A38" s="8">
        <f t="shared" si="6"/>
        <v>31</v>
      </c>
      <c r="B38" s="18">
        <v>50338.35</v>
      </c>
      <c r="C38" s="18">
        <f t="shared" si="0"/>
        <v>60159.362085000001</v>
      </c>
      <c r="D38" s="18">
        <f t="shared" si="1"/>
        <v>5013.2801737500004</v>
      </c>
      <c r="E38" s="19">
        <f t="shared" si="2"/>
        <v>30.445021298076924</v>
      </c>
      <c r="F38" s="19">
        <f t="shared" si="3"/>
        <v>15.222510649038462</v>
      </c>
      <c r="G38" s="19">
        <f t="shared" si="4"/>
        <v>6.0890042596153844</v>
      </c>
      <c r="H38" s="20">
        <f t="shared" si="5"/>
        <v>28.922770233173079</v>
      </c>
    </row>
    <row r="39" spans="1:8" x14ac:dyDescent="0.3">
      <c r="A39" s="8">
        <f t="shared" si="6"/>
        <v>32</v>
      </c>
      <c r="B39" s="18">
        <v>50391.26</v>
      </c>
      <c r="C39" s="18">
        <f t="shared" si="0"/>
        <v>60222.594826000008</v>
      </c>
      <c r="D39" s="18">
        <f t="shared" si="1"/>
        <v>5018.5495688333331</v>
      </c>
      <c r="E39" s="19">
        <f t="shared" si="2"/>
        <v>30.477021673076926</v>
      </c>
      <c r="F39" s="19">
        <f t="shared" si="3"/>
        <v>15.238510836538463</v>
      </c>
      <c r="G39" s="19">
        <f t="shared" si="4"/>
        <v>6.0954043346153854</v>
      </c>
      <c r="H39" s="20">
        <f t="shared" si="5"/>
        <v>28.953170589423081</v>
      </c>
    </row>
    <row r="40" spans="1:8" x14ac:dyDescent="0.3">
      <c r="A40" s="8">
        <f t="shared" si="6"/>
        <v>33</v>
      </c>
      <c r="B40" s="18">
        <v>50440.24</v>
      </c>
      <c r="C40" s="18">
        <f t="shared" si="0"/>
        <v>60281.130824</v>
      </c>
      <c r="D40" s="18">
        <f t="shared" si="1"/>
        <v>5023.427568666667</v>
      </c>
      <c r="E40" s="19">
        <f t="shared" si="2"/>
        <v>30.506645153846154</v>
      </c>
      <c r="F40" s="19">
        <f t="shared" si="3"/>
        <v>15.253322576923077</v>
      </c>
      <c r="G40" s="19">
        <f t="shared" si="4"/>
        <v>6.1013290307692305</v>
      </c>
      <c r="H40" s="20">
        <f t="shared" si="5"/>
        <v>28.981312896153845</v>
      </c>
    </row>
    <row r="41" spans="1:8" x14ac:dyDescent="0.3">
      <c r="A41" s="8">
        <f t="shared" si="6"/>
        <v>34</v>
      </c>
      <c r="B41" s="18">
        <v>50485.62</v>
      </c>
      <c r="C41" s="18">
        <f t="shared" si="0"/>
        <v>60335.364462000005</v>
      </c>
      <c r="D41" s="18">
        <f t="shared" si="1"/>
        <v>5027.9470385000004</v>
      </c>
      <c r="E41" s="19">
        <f t="shared" si="2"/>
        <v>30.534091326923079</v>
      </c>
      <c r="F41" s="19">
        <f t="shared" si="3"/>
        <v>15.267045663461539</v>
      </c>
      <c r="G41" s="19">
        <f t="shared" si="4"/>
        <v>6.1068182653846161</v>
      </c>
      <c r="H41" s="20">
        <f t="shared" si="5"/>
        <v>29.007386760576924</v>
      </c>
    </row>
    <row r="42" spans="1:8" x14ac:dyDescent="0.3">
      <c r="A42" s="21">
        <f t="shared" si="6"/>
        <v>35</v>
      </c>
      <c r="B42" s="22">
        <v>50527.61</v>
      </c>
      <c r="C42" s="22">
        <f t="shared" si="0"/>
        <v>60385.546711000003</v>
      </c>
      <c r="D42" s="22">
        <f t="shared" si="1"/>
        <v>5032.1288925833333</v>
      </c>
      <c r="E42" s="23">
        <f t="shared" si="2"/>
        <v>30.55948720192308</v>
      </c>
      <c r="F42" s="23">
        <f t="shared" si="3"/>
        <v>15.27974360096154</v>
      </c>
      <c r="G42" s="23">
        <f t="shared" si="4"/>
        <v>6.1118974403846158</v>
      </c>
      <c r="H42" s="24">
        <f t="shared" si="5"/>
        <v>29.031512841826924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42</v>
      </c>
      <c r="B1" s="1" t="s">
        <v>54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28010.54</v>
      </c>
      <c r="C7" s="18">
        <f t="shared" ref="C7:C42" si="0">B7*$D$3</f>
        <v>33475.396354000004</v>
      </c>
      <c r="D7" s="18">
        <f t="shared" ref="D7:D42" si="1">B7/12*$D$3</f>
        <v>2789.6163628333334</v>
      </c>
      <c r="E7" s="19">
        <f t="shared" ref="E7:E42" si="2">C7/1976</f>
        <v>16.940990057692311</v>
      </c>
      <c r="F7" s="19">
        <f>E7/2</f>
        <v>8.4704950288461553</v>
      </c>
      <c r="G7" s="19">
        <f>E7/5</f>
        <v>3.3881980115384622</v>
      </c>
      <c r="H7" s="20">
        <f>C7/2080</f>
        <v>16.093940554807695</v>
      </c>
    </row>
    <row r="8" spans="1:8" x14ac:dyDescent="0.3">
      <c r="A8" s="8">
        <f>A7+1</f>
        <v>1</v>
      </c>
      <c r="B8" s="18">
        <v>28576.639999999999</v>
      </c>
      <c r="C8" s="18">
        <f t="shared" si="0"/>
        <v>34151.942464</v>
      </c>
      <c r="D8" s="18">
        <f t="shared" si="1"/>
        <v>2845.9952053333336</v>
      </c>
      <c r="E8" s="19">
        <f t="shared" si="2"/>
        <v>17.283371692307693</v>
      </c>
      <c r="F8" s="19">
        <f t="shared" ref="F8:F42" si="3">E8/2</f>
        <v>8.6416858461538464</v>
      </c>
      <c r="G8" s="19">
        <f t="shared" ref="G8:G42" si="4">E8/5</f>
        <v>3.4566743384615384</v>
      </c>
      <c r="H8" s="20">
        <f t="shared" ref="H8:H42" si="5">C8/2080</f>
        <v>16.419203107692308</v>
      </c>
    </row>
    <row r="9" spans="1:8" x14ac:dyDescent="0.3">
      <c r="A9" s="8">
        <f t="shared" ref="A9:A42" si="6">A8+1</f>
        <v>2</v>
      </c>
      <c r="B9" s="18">
        <v>29111.33</v>
      </c>
      <c r="C9" s="18">
        <f t="shared" si="0"/>
        <v>34790.950483000001</v>
      </c>
      <c r="D9" s="18">
        <f t="shared" si="1"/>
        <v>2899.2458735833334</v>
      </c>
      <c r="E9" s="19">
        <f t="shared" si="2"/>
        <v>17.606756317307692</v>
      </c>
      <c r="F9" s="19">
        <f t="shared" si="3"/>
        <v>8.803378158653846</v>
      </c>
      <c r="G9" s="19">
        <f t="shared" si="4"/>
        <v>3.5213512634615385</v>
      </c>
      <c r="H9" s="20">
        <f t="shared" si="5"/>
        <v>16.726418501442307</v>
      </c>
    </row>
    <row r="10" spans="1:8" x14ac:dyDescent="0.3">
      <c r="A10" s="8">
        <f t="shared" si="6"/>
        <v>3</v>
      </c>
      <c r="B10" s="18">
        <v>29615.53</v>
      </c>
      <c r="C10" s="18">
        <f t="shared" si="0"/>
        <v>35393.519903</v>
      </c>
      <c r="D10" s="18">
        <f t="shared" si="1"/>
        <v>2949.4599919166667</v>
      </c>
      <c r="E10" s="19">
        <f t="shared" si="2"/>
        <v>17.911700355769231</v>
      </c>
      <c r="F10" s="19">
        <f t="shared" si="3"/>
        <v>8.9558501778846153</v>
      </c>
      <c r="G10" s="19">
        <f t="shared" si="4"/>
        <v>3.5823400711538462</v>
      </c>
      <c r="H10" s="20">
        <f t="shared" si="5"/>
        <v>17.016115337980768</v>
      </c>
    </row>
    <row r="11" spans="1:8" x14ac:dyDescent="0.3">
      <c r="A11" s="8">
        <f t="shared" si="6"/>
        <v>4</v>
      </c>
      <c r="B11" s="18">
        <v>30090.29</v>
      </c>
      <c r="C11" s="18">
        <f t="shared" si="0"/>
        <v>35960.905579000006</v>
      </c>
      <c r="D11" s="18">
        <f t="shared" si="1"/>
        <v>2996.7421315833335</v>
      </c>
      <c r="E11" s="19">
        <f t="shared" si="2"/>
        <v>18.198838855769235</v>
      </c>
      <c r="F11" s="19">
        <f t="shared" si="3"/>
        <v>9.0994194278846177</v>
      </c>
      <c r="G11" s="19">
        <f t="shared" si="4"/>
        <v>3.639767771153847</v>
      </c>
      <c r="H11" s="20">
        <f t="shared" si="5"/>
        <v>17.288896912980771</v>
      </c>
    </row>
    <row r="12" spans="1:8" x14ac:dyDescent="0.3">
      <c r="A12" s="8">
        <f t="shared" si="6"/>
        <v>5</v>
      </c>
      <c r="B12" s="18">
        <v>30536.66</v>
      </c>
      <c r="C12" s="18">
        <f t="shared" si="0"/>
        <v>36494.362366000001</v>
      </c>
      <c r="D12" s="18">
        <f t="shared" si="1"/>
        <v>3041.1968638333337</v>
      </c>
      <c r="E12" s="19">
        <f t="shared" si="2"/>
        <v>18.468806865384614</v>
      </c>
      <c r="F12" s="19">
        <f t="shared" si="3"/>
        <v>9.2344034326923072</v>
      </c>
      <c r="G12" s="19">
        <f t="shared" si="4"/>
        <v>3.693761373076923</v>
      </c>
      <c r="H12" s="20">
        <f t="shared" si="5"/>
        <v>17.545366522115387</v>
      </c>
    </row>
    <row r="13" spans="1:8" x14ac:dyDescent="0.3">
      <c r="A13" s="8">
        <f t="shared" si="6"/>
        <v>6</v>
      </c>
      <c r="B13" s="18">
        <v>30955.9</v>
      </c>
      <c r="C13" s="18">
        <f t="shared" si="0"/>
        <v>36995.396090000002</v>
      </c>
      <c r="D13" s="18">
        <f t="shared" si="1"/>
        <v>3082.9496741666667</v>
      </c>
      <c r="E13" s="19">
        <f t="shared" si="2"/>
        <v>18.722366442307692</v>
      </c>
      <c r="F13" s="19">
        <f t="shared" si="3"/>
        <v>9.3611832211538459</v>
      </c>
      <c r="G13" s="19">
        <f t="shared" si="4"/>
        <v>3.7444732884615384</v>
      </c>
      <c r="H13" s="20">
        <f t="shared" si="5"/>
        <v>17.786248120192308</v>
      </c>
    </row>
    <row r="14" spans="1:8" x14ac:dyDescent="0.3">
      <c r="A14" s="8">
        <f t="shared" si="6"/>
        <v>7</v>
      </c>
      <c r="B14" s="18">
        <v>31349.29</v>
      </c>
      <c r="C14" s="18">
        <f t="shared" si="0"/>
        <v>37465.536479000002</v>
      </c>
      <c r="D14" s="18">
        <f t="shared" si="1"/>
        <v>3122.1280399166671</v>
      </c>
      <c r="E14" s="19">
        <f t="shared" si="2"/>
        <v>18.960291740384616</v>
      </c>
      <c r="F14" s="19">
        <f t="shared" si="3"/>
        <v>9.4801458701923078</v>
      </c>
      <c r="G14" s="19">
        <f t="shared" si="4"/>
        <v>3.7920583480769232</v>
      </c>
      <c r="H14" s="20">
        <f t="shared" si="5"/>
        <v>18.012277153365385</v>
      </c>
    </row>
    <row r="15" spans="1:8" x14ac:dyDescent="0.3">
      <c r="A15" s="8">
        <f t="shared" si="6"/>
        <v>8</v>
      </c>
      <c r="B15" s="18">
        <v>31717.88</v>
      </c>
      <c r="C15" s="18">
        <f t="shared" si="0"/>
        <v>37906.038388000001</v>
      </c>
      <c r="D15" s="18">
        <f t="shared" si="1"/>
        <v>3158.8365323333337</v>
      </c>
      <c r="E15" s="19">
        <f t="shared" si="2"/>
        <v>19.183217807692309</v>
      </c>
      <c r="F15" s="19">
        <f t="shared" si="3"/>
        <v>9.5916089038461543</v>
      </c>
      <c r="G15" s="19">
        <f t="shared" si="4"/>
        <v>3.8366435615384615</v>
      </c>
      <c r="H15" s="20">
        <f t="shared" si="5"/>
        <v>18.224056917307692</v>
      </c>
    </row>
    <row r="16" spans="1:8" x14ac:dyDescent="0.3">
      <c r="A16" s="8">
        <f t="shared" si="6"/>
        <v>9</v>
      </c>
      <c r="B16" s="18">
        <v>32063.06</v>
      </c>
      <c r="C16" s="18">
        <f t="shared" si="0"/>
        <v>38318.563006000004</v>
      </c>
      <c r="D16" s="18">
        <f t="shared" si="1"/>
        <v>3193.2135838333334</v>
      </c>
      <c r="E16" s="19">
        <f t="shared" si="2"/>
        <v>19.391985326923081</v>
      </c>
      <c r="F16" s="19">
        <f t="shared" si="3"/>
        <v>9.6959926634615403</v>
      </c>
      <c r="G16" s="19">
        <f t="shared" si="4"/>
        <v>3.878397065384616</v>
      </c>
      <c r="H16" s="20">
        <f t="shared" si="5"/>
        <v>18.422386060576926</v>
      </c>
    </row>
    <row r="17" spans="1:8" x14ac:dyDescent="0.3">
      <c r="A17" s="8">
        <f t="shared" si="6"/>
        <v>10</v>
      </c>
      <c r="B17" s="18">
        <v>32385.98</v>
      </c>
      <c r="C17" s="18">
        <f t="shared" si="0"/>
        <v>38704.484698</v>
      </c>
      <c r="D17" s="18">
        <f t="shared" si="1"/>
        <v>3225.3737248333332</v>
      </c>
      <c r="E17" s="19">
        <f t="shared" si="2"/>
        <v>19.587289826923076</v>
      </c>
      <c r="F17" s="19">
        <f t="shared" si="3"/>
        <v>9.793644913461538</v>
      </c>
      <c r="G17" s="19">
        <f t="shared" si="4"/>
        <v>3.9174579653846151</v>
      </c>
      <c r="H17" s="20">
        <f t="shared" si="5"/>
        <v>18.607925335576923</v>
      </c>
    </row>
    <row r="18" spans="1:8" x14ac:dyDescent="0.3">
      <c r="A18" s="8">
        <f t="shared" si="6"/>
        <v>11</v>
      </c>
      <c r="B18" s="18">
        <v>32687.69</v>
      </c>
      <c r="C18" s="18">
        <f t="shared" si="0"/>
        <v>39065.058319000003</v>
      </c>
      <c r="D18" s="18">
        <f t="shared" si="1"/>
        <v>3255.4215265833332</v>
      </c>
      <c r="E18" s="19">
        <f t="shared" si="2"/>
        <v>19.769766355769232</v>
      </c>
      <c r="F18" s="19">
        <f t="shared" si="3"/>
        <v>9.8848831778846158</v>
      </c>
      <c r="G18" s="19">
        <f t="shared" si="4"/>
        <v>3.9539532711538463</v>
      </c>
      <c r="H18" s="20">
        <f t="shared" si="5"/>
        <v>18.781278037980769</v>
      </c>
    </row>
    <row r="19" spans="1:8" x14ac:dyDescent="0.3">
      <c r="A19" s="8">
        <f t="shared" si="6"/>
        <v>12</v>
      </c>
      <c r="B19" s="18">
        <v>32969.58</v>
      </c>
      <c r="C19" s="18">
        <f t="shared" si="0"/>
        <v>39401.945058000005</v>
      </c>
      <c r="D19" s="18">
        <f t="shared" si="1"/>
        <v>3283.4954215000002</v>
      </c>
      <c r="E19" s="19">
        <f t="shared" si="2"/>
        <v>19.94025559615385</v>
      </c>
      <c r="F19" s="19">
        <f t="shared" si="3"/>
        <v>9.9701277980769252</v>
      </c>
      <c r="G19" s="19">
        <f t="shared" si="4"/>
        <v>3.9880511192307702</v>
      </c>
      <c r="H19" s="20">
        <f t="shared" si="5"/>
        <v>18.943242816346157</v>
      </c>
    </row>
    <row r="20" spans="1:8" x14ac:dyDescent="0.3">
      <c r="A20" s="8">
        <f t="shared" si="6"/>
        <v>13</v>
      </c>
      <c r="B20" s="18">
        <v>33232.58</v>
      </c>
      <c r="C20" s="18">
        <f t="shared" si="0"/>
        <v>39716.256358000006</v>
      </c>
      <c r="D20" s="18">
        <f t="shared" si="1"/>
        <v>3309.6880298333335</v>
      </c>
      <c r="E20" s="19">
        <f t="shared" si="2"/>
        <v>20.099320019230774</v>
      </c>
      <c r="F20" s="19">
        <f t="shared" si="3"/>
        <v>10.049660009615387</v>
      </c>
      <c r="G20" s="19">
        <f t="shared" si="4"/>
        <v>4.0198640038461546</v>
      </c>
      <c r="H20" s="20">
        <f t="shared" si="5"/>
        <v>19.094354018269232</v>
      </c>
    </row>
    <row r="21" spans="1:8" x14ac:dyDescent="0.3">
      <c r="A21" s="8">
        <f t="shared" si="6"/>
        <v>14</v>
      </c>
      <c r="B21" s="18">
        <v>33477.730000000003</v>
      </c>
      <c r="C21" s="18">
        <f t="shared" si="0"/>
        <v>40009.235123000006</v>
      </c>
      <c r="D21" s="18">
        <f t="shared" si="1"/>
        <v>3334.102926916667</v>
      </c>
      <c r="E21" s="19">
        <f t="shared" si="2"/>
        <v>20.247588625000002</v>
      </c>
      <c r="F21" s="19">
        <f t="shared" si="3"/>
        <v>10.123794312500001</v>
      </c>
      <c r="G21" s="19">
        <f t="shared" si="4"/>
        <v>4.0495177250000003</v>
      </c>
      <c r="H21" s="20">
        <f t="shared" si="5"/>
        <v>19.235209193750002</v>
      </c>
    </row>
    <row r="22" spans="1:8" x14ac:dyDescent="0.3">
      <c r="A22" s="8">
        <f t="shared" si="6"/>
        <v>15</v>
      </c>
      <c r="B22" s="18">
        <v>33706.410000000003</v>
      </c>
      <c r="C22" s="18">
        <f t="shared" si="0"/>
        <v>40282.530591000002</v>
      </c>
      <c r="D22" s="18">
        <f t="shared" si="1"/>
        <v>3356.8775492500004</v>
      </c>
      <c r="E22" s="19">
        <f t="shared" si="2"/>
        <v>20.385896048076923</v>
      </c>
      <c r="F22" s="19">
        <f t="shared" si="3"/>
        <v>10.192948024038461</v>
      </c>
      <c r="G22" s="19">
        <f t="shared" si="4"/>
        <v>4.0771792096153847</v>
      </c>
      <c r="H22" s="20">
        <f t="shared" si="5"/>
        <v>19.366601245673078</v>
      </c>
    </row>
    <row r="23" spans="1:8" x14ac:dyDescent="0.3">
      <c r="A23" s="8">
        <f t="shared" si="6"/>
        <v>16</v>
      </c>
      <c r="B23" s="18">
        <v>34209.75</v>
      </c>
      <c r="C23" s="18">
        <f t="shared" si="0"/>
        <v>40884.072225000004</v>
      </c>
      <c r="D23" s="18">
        <f t="shared" si="1"/>
        <v>3407.0060187500003</v>
      </c>
      <c r="E23" s="19">
        <f t="shared" si="2"/>
        <v>20.69031995192308</v>
      </c>
      <c r="F23" s="19">
        <f t="shared" si="3"/>
        <v>10.34515997596154</v>
      </c>
      <c r="G23" s="19">
        <f t="shared" si="4"/>
        <v>4.1380639903846159</v>
      </c>
      <c r="H23" s="20">
        <f t="shared" si="5"/>
        <v>19.655803954326924</v>
      </c>
    </row>
    <row r="24" spans="1:8" x14ac:dyDescent="0.3">
      <c r="A24" s="8">
        <f t="shared" si="6"/>
        <v>17</v>
      </c>
      <c r="B24" s="18">
        <v>34223.94</v>
      </c>
      <c r="C24" s="18">
        <f t="shared" si="0"/>
        <v>40901.030694000001</v>
      </c>
      <c r="D24" s="18">
        <f t="shared" si="1"/>
        <v>3408.4192245000004</v>
      </c>
      <c r="E24" s="19">
        <f t="shared" si="2"/>
        <v>20.698902173076924</v>
      </c>
      <c r="F24" s="19">
        <f t="shared" si="3"/>
        <v>10.349451086538462</v>
      </c>
      <c r="G24" s="19">
        <f t="shared" si="4"/>
        <v>4.1397804346153846</v>
      </c>
      <c r="H24" s="20">
        <f t="shared" si="5"/>
        <v>19.663957064423077</v>
      </c>
    </row>
    <row r="25" spans="1:8" x14ac:dyDescent="0.3">
      <c r="A25" s="8">
        <f t="shared" si="6"/>
        <v>18</v>
      </c>
      <c r="B25" s="18">
        <v>35529.74</v>
      </c>
      <c r="C25" s="18">
        <f t="shared" si="0"/>
        <v>42461.592274000002</v>
      </c>
      <c r="D25" s="18">
        <f t="shared" si="1"/>
        <v>3538.4660228333332</v>
      </c>
      <c r="E25" s="19">
        <f t="shared" si="2"/>
        <v>21.488660057692307</v>
      </c>
      <c r="F25" s="19">
        <f t="shared" si="3"/>
        <v>10.744330028846154</v>
      </c>
      <c r="G25" s="19">
        <f t="shared" si="4"/>
        <v>4.2977320115384616</v>
      </c>
      <c r="H25" s="20">
        <f t="shared" si="5"/>
        <v>20.414227054807693</v>
      </c>
    </row>
    <row r="26" spans="1:8" x14ac:dyDescent="0.3">
      <c r="A26" s="8">
        <f t="shared" si="6"/>
        <v>19</v>
      </c>
      <c r="B26" s="18">
        <v>35543.93</v>
      </c>
      <c r="C26" s="18">
        <f t="shared" si="0"/>
        <v>42478.550743</v>
      </c>
      <c r="D26" s="18">
        <f t="shared" si="1"/>
        <v>3539.8792285833338</v>
      </c>
      <c r="E26" s="19">
        <f t="shared" si="2"/>
        <v>21.497242278846155</v>
      </c>
      <c r="F26" s="19">
        <f t="shared" si="3"/>
        <v>10.748621139423078</v>
      </c>
      <c r="G26" s="19">
        <f t="shared" si="4"/>
        <v>4.2994484557692312</v>
      </c>
      <c r="H26" s="20">
        <f t="shared" si="5"/>
        <v>20.422380164903846</v>
      </c>
    </row>
    <row r="27" spans="1:8" x14ac:dyDescent="0.3">
      <c r="A27" s="8">
        <f t="shared" si="6"/>
        <v>20</v>
      </c>
      <c r="B27" s="18">
        <v>36849.78</v>
      </c>
      <c r="C27" s="18">
        <f t="shared" si="0"/>
        <v>44039.172078000003</v>
      </c>
      <c r="D27" s="18">
        <f t="shared" si="1"/>
        <v>3669.9310065000004</v>
      </c>
      <c r="E27" s="19">
        <f t="shared" si="2"/>
        <v>22.287030403846156</v>
      </c>
      <c r="F27" s="19">
        <f t="shared" si="3"/>
        <v>11.143515201923078</v>
      </c>
      <c r="G27" s="19">
        <f t="shared" si="4"/>
        <v>4.4574060807692311</v>
      </c>
      <c r="H27" s="20">
        <f t="shared" si="5"/>
        <v>21.172678883653848</v>
      </c>
    </row>
    <row r="28" spans="1:8" x14ac:dyDescent="0.3">
      <c r="A28" s="8">
        <f t="shared" si="6"/>
        <v>21</v>
      </c>
      <c r="B28" s="18">
        <v>36863.980000000003</v>
      </c>
      <c r="C28" s="18">
        <f t="shared" si="0"/>
        <v>44056.142498000008</v>
      </c>
      <c r="D28" s="18">
        <f t="shared" si="1"/>
        <v>3671.3452081666669</v>
      </c>
      <c r="E28" s="19">
        <f t="shared" si="2"/>
        <v>22.295618673076927</v>
      </c>
      <c r="F28" s="19">
        <f t="shared" si="3"/>
        <v>11.147809336538463</v>
      </c>
      <c r="G28" s="19">
        <f t="shared" si="4"/>
        <v>4.4591237346153854</v>
      </c>
      <c r="H28" s="20">
        <f t="shared" si="5"/>
        <v>21.18083773942308</v>
      </c>
    </row>
    <row r="29" spans="1:8" x14ac:dyDescent="0.3">
      <c r="A29" s="8">
        <f t="shared" si="6"/>
        <v>22</v>
      </c>
      <c r="B29" s="18">
        <v>38169.769999999997</v>
      </c>
      <c r="C29" s="18">
        <f t="shared" si="0"/>
        <v>45616.692126999995</v>
      </c>
      <c r="D29" s="18">
        <f t="shared" si="1"/>
        <v>3801.3910105833334</v>
      </c>
      <c r="E29" s="19">
        <f t="shared" si="2"/>
        <v>23.08537050961538</v>
      </c>
      <c r="F29" s="19">
        <f t="shared" si="3"/>
        <v>11.54268525480769</v>
      </c>
      <c r="G29" s="19">
        <f t="shared" si="4"/>
        <v>4.6170741019230759</v>
      </c>
      <c r="H29" s="20">
        <f t="shared" si="5"/>
        <v>21.931101984134614</v>
      </c>
    </row>
    <row r="30" spans="1:8" x14ac:dyDescent="0.3">
      <c r="A30" s="8">
        <f t="shared" si="6"/>
        <v>23</v>
      </c>
      <c r="B30" s="18">
        <v>39489.82</v>
      </c>
      <c r="C30" s="18">
        <f t="shared" si="0"/>
        <v>47194.283882000003</v>
      </c>
      <c r="D30" s="18">
        <f t="shared" si="1"/>
        <v>3932.8569901666665</v>
      </c>
      <c r="E30" s="19">
        <f t="shared" si="2"/>
        <v>23.883746903846156</v>
      </c>
      <c r="F30" s="19">
        <f t="shared" si="3"/>
        <v>11.941873451923078</v>
      </c>
      <c r="G30" s="19">
        <f t="shared" si="4"/>
        <v>4.7767493807692309</v>
      </c>
      <c r="H30" s="20">
        <f t="shared" si="5"/>
        <v>22.689559558653848</v>
      </c>
    </row>
    <row r="31" spans="1:8" x14ac:dyDescent="0.3">
      <c r="A31" s="8">
        <f t="shared" si="6"/>
        <v>24</v>
      </c>
      <c r="B31" s="18">
        <v>40795.67</v>
      </c>
      <c r="C31" s="18">
        <f t="shared" si="0"/>
        <v>48754.905217</v>
      </c>
      <c r="D31" s="18">
        <f t="shared" si="1"/>
        <v>4062.9087680833331</v>
      </c>
      <c r="E31" s="19">
        <f t="shared" si="2"/>
        <v>24.673535028846153</v>
      </c>
      <c r="F31" s="19">
        <f t="shared" si="3"/>
        <v>12.336767514423077</v>
      </c>
      <c r="G31" s="19">
        <f t="shared" si="4"/>
        <v>4.9347070057692308</v>
      </c>
      <c r="H31" s="20">
        <f t="shared" si="5"/>
        <v>23.439858277403847</v>
      </c>
    </row>
    <row r="32" spans="1:8" x14ac:dyDescent="0.3">
      <c r="A32" s="8">
        <f t="shared" si="6"/>
        <v>25</v>
      </c>
      <c r="B32" s="18">
        <v>40883.85</v>
      </c>
      <c r="C32" s="18">
        <f t="shared" si="0"/>
        <v>48860.289134999999</v>
      </c>
      <c r="D32" s="18">
        <f t="shared" si="1"/>
        <v>4071.6907612499999</v>
      </c>
      <c r="E32" s="19">
        <f t="shared" si="2"/>
        <v>24.726866971153846</v>
      </c>
      <c r="F32" s="19">
        <f t="shared" si="3"/>
        <v>12.363433485576923</v>
      </c>
      <c r="G32" s="19">
        <f t="shared" si="4"/>
        <v>4.9453733942307689</v>
      </c>
      <c r="H32" s="20">
        <f t="shared" si="5"/>
        <v>23.490523622596154</v>
      </c>
    </row>
    <row r="33" spans="1:8" x14ac:dyDescent="0.3">
      <c r="A33" s="8">
        <f t="shared" si="6"/>
        <v>26</v>
      </c>
      <c r="B33" s="18">
        <v>40952.46</v>
      </c>
      <c r="C33" s="18">
        <f t="shared" si="0"/>
        <v>48942.284946</v>
      </c>
      <c r="D33" s="18">
        <f t="shared" si="1"/>
        <v>4078.5237455000001</v>
      </c>
      <c r="E33" s="19">
        <f t="shared" si="2"/>
        <v>24.768362826923077</v>
      </c>
      <c r="F33" s="19">
        <f t="shared" si="3"/>
        <v>12.384181413461539</v>
      </c>
      <c r="G33" s="19">
        <f t="shared" si="4"/>
        <v>4.9536725653846156</v>
      </c>
      <c r="H33" s="20">
        <f t="shared" si="5"/>
        <v>23.529944685576922</v>
      </c>
    </row>
    <row r="34" spans="1:8" x14ac:dyDescent="0.3">
      <c r="A34" s="8">
        <f t="shared" si="6"/>
        <v>27</v>
      </c>
      <c r="B34" s="18">
        <v>41030.33</v>
      </c>
      <c r="C34" s="18">
        <f t="shared" si="0"/>
        <v>49035.347383000008</v>
      </c>
      <c r="D34" s="18">
        <f t="shared" si="1"/>
        <v>4086.2789485833337</v>
      </c>
      <c r="E34" s="19">
        <f t="shared" si="2"/>
        <v>24.81545920192308</v>
      </c>
      <c r="F34" s="19">
        <f t="shared" si="3"/>
        <v>12.40772960096154</v>
      </c>
      <c r="G34" s="19">
        <f t="shared" si="4"/>
        <v>4.9630918403846156</v>
      </c>
      <c r="H34" s="20">
        <f t="shared" si="5"/>
        <v>23.574686241826928</v>
      </c>
    </row>
    <row r="35" spans="1:8" x14ac:dyDescent="0.3">
      <c r="A35" s="8">
        <f t="shared" si="6"/>
        <v>28</v>
      </c>
      <c r="B35" s="18">
        <v>41089.24</v>
      </c>
      <c r="C35" s="18">
        <f t="shared" si="0"/>
        <v>49105.750723999998</v>
      </c>
      <c r="D35" s="18">
        <f t="shared" si="1"/>
        <v>4092.1458936666663</v>
      </c>
      <c r="E35" s="19">
        <f t="shared" si="2"/>
        <v>24.851088423076924</v>
      </c>
      <c r="F35" s="19">
        <f t="shared" si="3"/>
        <v>12.425544211538462</v>
      </c>
      <c r="G35" s="19">
        <f t="shared" si="4"/>
        <v>4.9702176846153847</v>
      </c>
      <c r="H35" s="20">
        <f t="shared" si="5"/>
        <v>23.608534001923076</v>
      </c>
    </row>
    <row r="36" spans="1:8" x14ac:dyDescent="0.3">
      <c r="A36" s="8">
        <f t="shared" si="6"/>
        <v>29</v>
      </c>
      <c r="B36" s="18">
        <v>41143.78</v>
      </c>
      <c r="C36" s="18">
        <f t="shared" si="0"/>
        <v>49170.931477999999</v>
      </c>
      <c r="D36" s="18">
        <f t="shared" si="1"/>
        <v>4097.5776231666669</v>
      </c>
      <c r="E36" s="19">
        <f t="shared" si="2"/>
        <v>24.884074634615384</v>
      </c>
      <c r="F36" s="19">
        <f t="shared" si="3"/>
        <v>12.442037317307692</v>
      </c>
      <c r="G36" s="19">
        <f t="shared" si="4"/>
        <v>4.976814926923077</v>
      </c>
      <c r="H36" s="20">
        <f t="shared" si="5"/>
        <v>23.639870902884613</v>
      </c>
    </row>
    <row r="37" spans="1:8" x14ac:dyDescent="0.3">
      <c r="A37" s="8">
        <f t="shared" si="6"/>
        <v>30</v>
      </c>
      <c r="B37" s="18">
        <v>41194.35</v>
      </c>
      <c r="C37" s="18">
        <f t="shared" si="0"/>
        <v>49231.367684999997</v>
      </c>
      <c r="D37" s="18">
        <f t="shared" si="1"/>
        <v>4102.6139737499998</v>
      </c>
      <c r="E37" s="19">
        <f t="shared" si="2"/>
        <v>24.914659759615382</v>
      </c>
      <c r="F37" s="19">
        <f t="shared" si="3"/>
        <v>12.457329879807691</v>
      </c>
      <c r="G37" s="19">
        <f t="shared" si="4"/>
        <v>4.9829319519230761</v>
      </c>
      <c r="H37" s="20">
        <f t="shared" si="5"/>
        <v>23.668926771634613</v>
      </c>
    </row>
    <row r="38" spans="1:8" x14ac:dyDescent="0.3">
      <c r="A38" s="8">
        <f t="shared" si="6"/>
        <v>31</v>
      </c>
      <c r="B38" s="18">
        <v>41241.15</v>
      </c>
      <c r="C38" s="18">
        <f t="shared" si="0"/>
        <v>49287.298365000002</v>
      </c>
      <c r="D38" s="18">
        <f t="shared" si="1"/>
        <v>4107.2748637500008</v>
      </c>
      <c r="E38" s="19">
        <f t="shared" si="2"/>
        <v>24.942964759615386</v>
      </c>
      <c r="F38" s="19">
        <f t="shared" si="3"/>
        <v>12.471482379807693</v>
      </c>
      <c r="G38" s="19">
        <f t="shared" si="4"/>
        <v>4.9885929519230769</v>
      </c>
      <c r="H38" s="20">
        <f t="shared" si="5"/>
        <v>23.695816521634615</v>
      </c>
    </row>
    <row r="39" spans="1:8" x14ac:dyDescent="0.3">
      <c r="A39" s="8">
        <f t="shared" si="6"/>
        <v>32</v>
      </c>
      <c r="B39" s="18">
        <v>41284.51</v>
      </c>
      <c r="C39" s="18">
        <f t="shared" si="0"/>
        <v>49339.117901000005</v>
      </c>
      <c r="D39" s="18">
        <f t="shared" si="1"/>
        <v>4111.5931584166674</v>
      </c>
      <c r="E39" s="19">
        <f t="shared" si="2"/>
        <v>24.969189221153847</v>
      </c>
      <c r="F39" s="19">
        <f t="shared" si="3"/>
        <v>12.484594610576924</v>
      </c>
      <c r="G39" s="19">
        <f t="shared" si="4"/>
        <v>4.9938378442307698</v>
      </c>
      <c r="H39" s="20">
        <f t="shared" si="5"/>
        <v>23.720729760096155</v>
      </c>
    </row>
    <row r="40" spans="1:8" x14ac:dyDescent="0.3">
      <c r="A40" s="8">
        <f t="shared" si="6"/>
        <v>33</v>
      </c>
      <c r="B40" s="18">
        <v>41324.629999999997</v>
      </c>
      <c r="C40" s="18">
        <f t="shared" si="0"/>
        <v>49387.065312999999</v>
      </c>
      <c r="D40" s="18">
        <f t="shared" si="1"/>
        <v>4115.588776083333</v>
      </c>
      <c r="E40" s="19">
        <f t="shared" si="2"/>
        <v>24.993454105769231</v>
      </c>
      <c r="F40" s="19">
        <f t="shared" si="3"/>
        <v>12.496727052884616</v>
      </c>
      <c r="G40" s="19">
        <f t="shared" si="4"/>
        <v>4.9986908211538461</v>
      </c>
      <c r="H40" s="20">
        <f t="shared" si="5"/>
        <v>23.743781400480771</v>
      </c>
    </row>
    <row r="41" spans="1:8" x14ac:dyDescent="0.3">
      <c r="A41" s="8">
        <f t="shared" si="6"/>
        <v>34</v>
      </c>
      <c r="B41" s="18">
        <v>41361.81</v>
      </c>
      <c r="C41" s="18">
        <f t="shared" si="0"/>
        <v>49431.499130999997</v>
      </c>
      <c r="D41" s="18">
        <f t="shared" si="1"/>
        <v>4119.2915942499994</v>
      </c>
      <c r="E41" s="19">
        <f t="shared" si="2"/>
        <v>25.01594085576923</v>
      </c>
      <c r="F41" s="19">
        <f t="shared" si="3"/>
        <v>12.507970427884615</v>
      </c>
      <c r="G41" s="19">
        <f t="shared" si="4"/>
        <v>5.0031881711538464</v>
      </c>
      <c r="H41" s="20">
        <f t="shared" si="5"/>
        <v>23.765143812980767</v>
      </c>
    </row>
    <row r="42" spans="1:8" x14ac:dyDescent="0.3">
      <c r="A42" s="21">
        <f t="shared" si="6"/>
        <v>35</v>
      </c>
      <c r="B42" s="22">
        <v>41396.21</v>
      </c>
      <c r="C42" s="22">
        <f t="shared" si="0"/>
        <v>49472.610570999997</v>
      </c>
      <c r="D42" s="22">
        <f t="shared" si="1"/>
        <v>4122.7175475833328</v>
      </c>
      <c r="E42" s="23">
        <f t="shared" si="2"/>
        <v>25.036746240384613</v>
      </c>
      <c r="F42" s="23">
        <f t="shared" si="3"/>
        <v>12.518373120192306</v>
      </c>
      <c r="G42" s="23">
        <f t="shared" si="4"/>
        <v>5.0073492480769222</v>
      </c>
      <c r="H42" s="24">
        <f t="shared" si="5"/>
        <v>23.784908928365383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16</v>
      </c>
      <c r="B1" s="1" t="s">
        <v>53</v>
      </c>
    </row>
    <row r="2" spans="1:8" x14ac:dyDescent="0.3">
      <c r="A2" s="4"/>
      <c r="D2" s="3">
        <f>Inhoud!B4</f>
        <v>45717</v>
      </c>
    </row>
    <row r="3" spans="1:8" ht="14.4" x14ac:dyDescent="0.3">
      <c r="A3" s="1"/>
      <c r="B3" s="1"/>
      <c r="C3" s="5" t="s">
        <v>1</v>
      </c>
      <c r="D3" s="33">
        <f>Inhoud!B6</f>
        <v>1.1951000000000001</v>
      </c>
    </row>
    <row r="4" spans="1:8" x14ac:dyDescent="0.3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3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3">
      <c r="A6" s="12"/>
      <c r="B6" s="14" t="str">
        <f>'L4'!$B$6</f>
        <v>basis 01/01/2022</v>
      </c>
      <c r="C6" s="13">
        <f>D2</f>
        <v>45717</v>
      </c>
      <c r="D6" s="13">
        <f>C6</f>
        <v>45717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28010.54</v>
      </c>
      <c r="C7" s="18">
        <f t="shared" ref="C7:C42" si="0">B7*$D$3</f>
        <v>33475.396354000004</v>
      </c>
      <c r="D7" s="18">
        <f t="shared" ref="D7:D42" si="1">B7/12*$D$3</f>
        <v>2789.6163628333334</v>
      </c>
      <c r="E7" s="19">
        <f t="shared" ref="E7:E42" si="2">C7/1976</f>
        <v>16.940990057692311</v>
      </c>
      <c r="F7" s="19">
        <f>E7/2</f>
        <v>8.4704950288461553</v>
      </c>
      <c r="G7" s="19">
        <f>E7/5</f>
        <v>3.3881980115384622</v>
      </c>
      <c r="H7" s="20">
        <f>C7/2080</f>
        <v>16.093940554807695</v>
      </c>
    </row>
    <row r="8" spans="1:8" x14ac:dyDescent="0.3">
      <c r="A8" s="8">
        <f>A7+1</f>
        <v>1</v>
      </c>
      <c r="B8" s="18">
        <v>28576.639999999999</v>
      </c>
      <c r="C8" s="18">
        <f t="shared" si="0"/>
        <v>34151.942464</v>
      </c>
      <c r="D8" s="18">
        <f t="shared" si="1"/>
        <v>2845.9952053333336</v>
      </c>
      <c r="E8" s="19">
        <f t="shared" si="2"/>
        <v>17.283371692307693</v>
      </c>
      <c r="F8" s="19">
        <f t="shared" ref="F8:F42" si="3">E8/2</f>
        <v>8.6416858461538464</v>
      </c>
      <c r="G8" s="19">
        <f t="shared" ref="G8:G42" si="4">E8/5</f>
        <v>3.4566743384615384</v>
      </c>
      <c r="H8" s="20">
        <f t="shared" ref="H8:H42" si="5">C8/2080</f>
        <v>16.419203107692308</v>
      </c>
    </row>
    <row r="9" spans="1:8" x14ac:dyDescent="0.3">
      <c r="A9" s="8">
        <f t="shared" ref="A9:A42" si="6">A8+1</f>
        <v>2</v>
      </c>
      <c r="B9" s="18">
        <v>29111.33</v>
      </c>
      <c r="C9" s="18">
        <f t="shared" si="0"/>
        <v>34790.950483000001</v>
      </c>
      <c r="D9" s="18">
        <f t="shared" si="1"/>
        <v>2899.2458735833334</v>
      </c>
      <c r="E9" s="19">
        <f t="shared" si="2"/>
        <v>17.606756317307692</v>
      </c>
      <c r="F9" s="19">
        <f t="shared" si="3"/>
        <v>8.803378158653846</v>
      </c>
      <c r="G9" s="19">
        <f t="shared" si="4"/>
        <v>3.5213512634615385</v>
      </c>
      <c r="H9" s="20">
        <f t="shared" si="5"/>
        <v>16.726418501442307</v>
      </c>
    </row>
    <row r="10" spans="1:8" x14ac:dyDescent="0.3">
      <c r="A10" s="8">
        <f t="shared" si="6"/>
        <v>3</v>
      </c>
      <c r="B10" s="18">
        <v>29615.53</v>
      </c>
      <c r="C10" s="18">
        <f t="shared" si="0"/>
        <v>35393.519903</v>
      </c>
      <c r="D10" s="18">
        <f t="shared" si="1"/>
        <v>2949.4599919166667</v>
      </c>
      <c r="E10" s="19">
        <f t="shared" si="2"/>
        <v>17.911700355769231</v>
      </c>
      <c r="F10" s="19">
        <f t="shared" si="3"/>
        <v>8.9558501778846153</v>
      </c>
      <c r="G10" s="19">
        <f t="shared" si="4"/>
        <v>3.5823400711538462</v>
      </c>
      <c r="H10" s="20">
        <f t="shared" si="5"/>
        <v>17.016115337980768</v>
      </c>
    </row>
    <row r="11" spans="1:8" x14ac:dyDescent="0.3">
      <c r="A11" s="8">
        <f t="shared" si="6"/>
        <v>4</v>
      </c>
      <c r="B11" s="18">
        <v>30090.29</v>
      </c>
      <c r="C11" s="18">
        <f t="shared" si="0"/>
        <v>35960.905579000006</v>
      </c>
      <c r="D11" s="18">
        <f t="shared" si="1"/>
        <v>2996.7421315833335</v>
      </c>
      <c r="E11" s="19">
        <f t="shared" si="2"/>
        <v>18.198838855769235</v>
      </c>
      <c r="F11" s="19">
        <f t="shared" si="3"/>
        <v>9.0994194278846177</v>
      </c>
      <c r="G11" s="19">
        <f t="shared" si="4"/>
        <v>3.639767771153847</v>
      </c>
      <c r="H11" s="20">
        <f t="shared" si="5"/>
        <v>17.288896912980771</v>
      </c>
    </row>
    <row r="12" spans="1:8" x14ac:dyDescent="0.3">
      <c r="A12" s="8">
        <f t="shared" si="6"/>
        <v>5</v>
      </c>
      <c r="B12" s="18">
        <v>30536.66</v>
      </c>
      <c r="C12" s="18">
        <f t="shared" si="0"/>
        <v>36494.362366000001</v>
      </c>
      <c r="D12" s="18">
        <f t="shared" si="1"/>
        <v>3041.1968638333337</v>
      </c>
      <c r="E12" s="19">
        <f t="shared" si="2"/>
        <v>18.468806865384614</v>
      </c>
      <c r="F12" s="19">
        <f t="shared" si="3"/>
        <v>9.2344034326923072</v>
      </c>
      <c r="G12" s="19">
        <f t="shared" si="4"/>
        <v>3.693761373076923</v>
      </c>
      <c r="H12" s="20">
        <f t="shared" si="5"/>
        <v>17.545366522115387</v>
      </c>
    </row>
    <row r="13" spans="1:8" x14ac:dyDescent="0.3">
      <c r="A13" s="8">
        <f t="shared" si="6"/>
        <v>6</v>
      </c>
      <c r="B13" s="18">
        <v>30955.9</v>
      </c>
      <c r="C13" s="18">
        <f t="shared" si="0"/>
        <v>36995.396090000002</v>
      </c>
      <c r="D13" s="18">
        <f t="shared" si="1"/>
        <v>3082.9496741666667</v>
      </c>
      <c r="E13" s="19">
        <f t="shared" si="2"/>
        <v>18.722366442307692</v>
      </c>
      <c r="F13" s="19">
        <f t="shared" si="3"/>
        <v>9.3611832211538459</v>
      </c>
      <c r="G13" s="19">
        <f t="shared" si="4"/>
        <v>3.7444732884615384</v>
      </c>
      <c r="H13" s="20">
        <f t="shared" si="5"/>
        <v>17.786248120192308</v>
      </c>
    </row>
    <row r="14" spans="1:8" x14ac:dyDescent="0.3">
      <c r="A14" s="8">
        <f t="shared" si="6"/>
        <v>7</v>
      </c>
      <c r="B14" s="18">
        <v>31349.29</v>
      </c>
      <c r="C14" s="18">
        <f t="shared" si="0"/>
        <v>37465.536479000002</v>
      </c>
      <c r="D14" s="18">
        <f t="shared" si="1"/>
        <v>3122.1280399166671</v>
      </c>
      <c r="E14" s="19">
        <f t="shared" si="2"/>
        <v>18.960291740384616</v>
      </c>
      <c r="F14" s="19">
        <f t="shared" si="3"/>
        <v>9.4801458701923078</v>
      </c>
      <c r="G14" s="19">
        <f t="shared" si="4"/>
        <v>3.7920583480769232</v>
      </c>
      <c r="H14" s="20">
        <f t="shared" si="5"/>
        <v>18.012277153365385</v>
      </c>
    </row>
    <row r="15" spans="1:8" x14ac:dyDescent="0.3">
      <c r="A15" s="8">
        <f t="shared" si="6"/>
        <v>8</v>
      </c>
      <c r="B15" s="18">
        <v>31717.88</v>
      </c>
      <c r="C15" s="18">
        <f t="shared" si="0"/>
        <v>37906.038388000001</v>
      </c>
      <c r="D15" s="18">
        <f t="shared" si="1"/>
        <v>3158.8365323333337</v>
      </c>
      <c r="E15" s="19">
        <f t="shared" si="2"/>
        <v>19.183217807692309</v>
      </c>
      <c r="F15" s="19">
        <f t="shared" si="3"/>
        <v>9.5916089038461543</v>
      </c>
      <c r="G15" s="19">
        <f t="shared" si="4"/>
        <v>3.8366435615384615</v>
      </c>
      <c r="H15" s="20">
        <f t="shared" si="5"/>
        <v>18.224056917307692</v>
      </c>
    </row>
    <row r="16" spans="1:8" x14ac:dyDescent="0.3">
      <c r="A16" s="8">
        <f t="shared" si="6"/>
        <v>9</v>
      </c>
      <c r="B16" s="18">
        <v>32063.06</v>
      </c>
      <c r="C16" s="18">
        <f t="shared" si="0"/>
        <v>38318.563006000004</v>
      </c>
      <c r="D16" s="18">
        <f t="shared" si="1"/>
        <v>3193.2135838333334</v>
      </c>
      <c r="E16" s="19">
        <f t="shared" si="2"/>
        <v>19.391985326923081</v>
      </c>
      <c r="F16" s="19">
        <f t="shared" si="3"/>
        <v>9.6959926634615403</v>
      </c>
      <c r="G16" s="19">
        <f t="shared" si="4"/>
        <v>3.878397065384616</v>
      </c>
      <c r="H16" s="20">
        <f t="shared" si="5"/>
        <v>18.422386060576926</v>
      </c>
    </row>
    <row r="17" spans="1:8" x14ac:dyDescent="0.3">
      <c r="A17" s="8">
        <f t="shared" si="6"/>
        <v>10</v>
      </c>
      <c r="B17" s="18">
        <v>32385.98</v>
      </c>
      <c r="C17" s="18">
        <f t="shared" si="0"/>
        <v>38704.484698</v>
      </c>
      <c r="D17" s="18">
        <f t="shared" si="1"/>
        <v>3225.3737248333332</v>
      </c>
      <c r="E17" s="19">
        <f t="shared" si="2"/>
        <v>19.587289826923076</v>
      </c>
      <c r="F17" s="19">
        <f t="shared" si="3"/>
        <v>9.793644913461538</v>
      </c>
      <c r="G17" s="19">
        <f t="shared" si="4"/>
        <v>3.9174579653846151</v>
      </c>
      <c r="H17" s="20">
        <f t="shared" si="5"/>
        <v>18.607925335576923</v>
      </c>
    </row>
    <row r="18" spans="1:8" x14ac:dyDescent="0.3">
      <c r="A18" s="8">
        <f t="shared" si="6"/>
        <v>11</v>
      </c>
      <c r="B18" s="18">
        <v>32687.69</v>
      </c>
      <c r="C18" s="18">
        <f t="shared" si="0"/>
        <v>39065.058319000003</v>
      </c>
      <c r="D18" s="18">
        <f t="shared" si="1"/>
        <v>3255.4215265833332</v>
      </c>
      <c r="E18" s="19">
        <f t="shared" si="2"/>
        <v>19.769766355769232</v>
      </c>
      <c r="F18" s="19">
        <f t="shared" si="3"/>
        <v>9.8848831778846158</v>
      </c>
      <c r="G18" s="19">
        <f t="shared" si="4"/>
        <v>3.9539532711538463</v>
      </c>
      <c r="H18" s="20">
        <f t="shared" si="5"/>
        <v>18.781278037980769</v>
      </c>
    </row>
    <row r="19" spans="1:8" x14ac:dyDescent="0.3">
      <c r="A19" s="8">
        <f t="shared" si="6"/>
        <v>12</v>
      </c>
      <c r="B19" s="18">
        <v>32969.58</v>
      </c>
      <c r="C19" s="18">
        <f t="shared" si="0"/>
        <v>39401.945058000005</v>
      </c>
      <c r="D19" s="18">
        <f t="shared" si="1"/>
        <v>3283.4954215000002</v>
      </c>
      <c r="E19" s="19">
        <f t="shared" si="2"/>
        <v>19.94025559615385</v>
      </c>
      <c r="F19" s="19">
        <f t="shared" si="3"/>
        <v>9.9701277980769252</v>
      </c>
      <c r="G19" s="19">
        <f t="shared" si="4"/>
        <v>3.9880511192307702</v>
      </c>
      <c r="H19" s="20">
        <f t="shared" si="5"/>
        <v>18.943242816346157</v>
      </c>
    </row>
    <row r="20" spans="1:8" x14ac:dyDescent="0.3">
      <c r="A20" s="8">
        <f t="shared" si="6"/>
        <v>13</v>
      </c>
      <c r="B20" s="18">
        <v>33232.58</v>
      </c>
      <c r="C20" s="18">
        <f t="shared" si="0"/>
        <v>39716.256358000006</v>
      </c>
      <c r="D20" s="18">
        <f t="shared" si="1"/>
        <v>3309.6880298333335</v>
      </c>
      <c r="E20" s="19">
        <f t="shared" si="2"/>
        <v>20.099320019230774</v>
      </c>
      <c r="F20" s="19">
        <f t="shared" si="3"/>
        <v>10.049660009615387</v>
      </c>
      <c r="G20" s="19">
        <f t="shared" si="4"/>
        <v>4.0198640038461546</v>
      </c>
      <c r="H20" s="20">
        <f t="shared" si="5"/>
        <v>19.094354018269232</v>
      </c>
    </row>
    <row r="21" spans="1:8" x14ac:dyDescent="0.3">
      <c r="A21" s="8">
        <f t="shared" si="6"/>
        <v>14</v>
      </c>
      <c r="B21" s="18">
        <v>34107.360000000001</v>
      </c>
      <c r="C21" s="18">
        <f t="shared" si="0"/>
        <v>40761.705936000006</v>
      </c>
      <c r="D21" s="18">
        <f t="shared" si="1"/>
        <v>3396.8088280000002</v>
      </c>
      <c r="E21" s="19">
        <f t="shared" si="2"/>
        <v>20.628393692307696</v>
      </c>
      <c r="F21" s="19">
        <f t="shared" si="3"/>
        <v>10.314196846153848</v>
      </c>
      <c r="G21" s="19">
        <f t="shared" si="4"/>
        <v>4.1256787384615397</v>
      </c>
      <c r="H21" s="20">
        <f t="shared" si="5"/>
        <v>19.59697400769231</v>
      </c>
    </row>
    <row r="22" spans="1:8" x14ac:dyDescent="0.3">
      <c r="A22" s="8">
        <f t="shared" si="6"/>
        <v>15</v>
      </c>
      <c r="B22" s="18">
        <v>34122.080000000002</v>
      </c>
      <c r="C22" s="18">
        <f t="shared" si="0"/>
        <v>40779.297808000003</v>
      </c>
      <c r="D22" s="18">
        <f t="shared" si="1"/>
        <v>3398.2748173333334</v>
      </c>
      <c r="E22" s="19">
        <f t="shared" si="2"/>
        <v>20.637296461538462</v>
      </c>
      <c r="F22" s="19">
        <f t="shared" si="3"/>
        <v>10.318648230769231</v>
      </c>
      <c r="G22" s="19">
        <f t="shared" si="4"/>
        <v>4.1274592923076927</v>
      </c>
      <c r="H22" s="20">
        <f t="shared" si="5"/>
        <v>19.605431638461539</v>
      </c>
    </row>
    <row r="23" spans="1:8" x14ac:dyDescent="0.3">
      <c r="A23" s="8">
        <f t="shared" si="6"/>
        <v>16</v>
      </c>
      <c r="B23" s="18">
        <v>35476.28</v>
      </c>
      <c r="C23" s="18">
        <f t="shared" si="0"/>
        <v>42397.702228000002</v>
      </c>
      <c r="D23" s="18">
        <f t="shared" si="1"/>
        <v>3533.1418523333332</v>
      </c>
      <c r="E23" s="19">
        <f t="shared" si="2"/>
        <v>21.456327038461538</v>
      </c>
      <c r="F23" s="19">
        <f t="shared" si="3"/>
        <v>10.728163519230769</v>
      </c>
      <c r="G23" s="19">
        <f t="shared" si="4"/>
        <v>4.2912654076923076</v>
      </c>
      <c r="H23" s="20">
        <f t="shared" si="5"/>
        <v>20.383510686538461</v>
      </c>
    </row>
    <row r="24" spans="1:8" x14ac:dyDescent="0.3">
      <c r="A24" s="8">
        <f t="shared" si="6"/>
        <v>17</v>
      </c>
      <c r="B24" s="18">
        <v>35490.97</v>
      </c>
      <c r="C24" s="18">
        <f t="shared" si="0"/>
        <v>42415.258247000005</v>
      </c>
      <c r="D24" s="18">
        <f t="shared" si="1"/>
        <v>3534.6048539166668</v>
      </c>
      <c r="E24" s="19">
        <f t="shared" si="2"/>
        <v>21.465211663461542</v>
      </c>
      <c r="F24" s="19">
        <f t="shared" si="3"/>
        <v>10.732605831730771</v>
      </c>
      <c r="G24" s="19">
        <f t="shared" si="4"/>
        <v>4.2930423326923082</v>
      </c>
      <c r="H24" s="20">
        <f t="shared" si="5"/>
        <v>20.391951080288464</v>
      </c>
    </row>
    <row r="25" spans="1:8" x14ac:dyDescent="0.3">
      <c r="A25" s="8">
        <f t="shared" si="6"/>
        <v>18</v>
      </c>
      <c r="B25" s="18">
        <v>36845.17</v>
      </c>
      <c r="C25" s="18">
        <f t="shared" si="0"/>
        <v>44033.662666999997</v>
      </c>
      <c r="D25" s="18">
        <f t="shared" si="1"/>
        <v>3669.471888916667</v>
      </c>
      <c r="E25" s="19">
        <f t="shared" si="2"/>
        <v>22.284242240384614</v>
      </c>
      <c r="F25" s="19">
        <f t="shared" si="3"/>
        <v>11.142121120192307</v>
      </c>
      <c r="G25" s="19">
        <f t="shared" si="4"/>
        <v>4.456848448076923</v>
      </c>
      <c r="H25" s="20">
        <f t="shared" si="5"/>
        <v>21.170030128365383</v>
      </c>
    </row>
    <row r="26" spans="1:8" x14ac:dyDescent="0.3">
      <c r="A26" s="8">
        <f t="shared" si="6"/>
        <v>19</v>
      </c>
      <c r="B26" s="18">
        <v>36859.910000000003</v>
      </c>
      <c r="C26" s="18">
        <f t="shared" si="0"/>
        <v>44051.278441000009</v>
      </c>
      <c r="D26" s="18">
        <f t="shared" si="1"/>
        <v>3670.9398700833335</v>
      </c>
      <c r="E26" s="19">
        <f t="shared" si="2"/>
        <v>22.293157105769236</v>
      </c>
      <c r="F26" s="19">
        <f t="shared" si="3"/>
        <v>11.146578552884618</v>
      </c>
      <c r="G26" s="19">
        <f t="shared" si="4"/>
        <v>4.4586314211538474</v>
      </c>
      <c r="H26" s="20">
        <f t="shared" si="5"/>
        <v>21.178499250480773</v>
      </c>
    </row>
    <row r="27" spans="1:8" x14ac:dyDescent="0.3">
      <c r="A27" s="8">
        <f t="shared" si="6"/>
        <v>20</v>
      </c>
      <c r="B27" s="18">
        <v>38214.1</v>
      </c>
      <c r="C27" s="18">
        <f t="shared" si="0"/>
        <v>45669.670910000001</v>
      </c>
      <c r="D27" s="18">
        <f t="shared" si="1"/>
        <v>3805.8059091666669</v>
      </c>
      <c r="E27" s="19">
        <f t="shared" si="2"/>
        <v>23.112181634615386</v>
      </c>
      <c r="F27" s="19">
        <f t="shared" si="3"/>
        <v>11.556090817307693</v>
      </c>
      <c r="G27" s="19">
        <f t="shared" si="4"/>
        <v>4.6224363269230775</v>
      </c>
      <c r="H27" s="20">
        <f t="shared" si="5"/>
        <v>21.956572552884616</v>
      </c>
    </row>
    <row r="28" spans="1:8" x14ac:dyDescent="0.3">
      <c r="A28" s="8">
        <f t="shared" si="6"/>
        <v>21</v>
      </c>
      <c r="B28" s="18">
        <v>38228.79</v>
      </c>
      <c r="C28" s="18">
        <f t="shared" si="0"/>
        <v>45687.226929000004</v>
      </c>
      <c r="D28" s="18">
        <f t="shared" si="1"/>
        <v>3807.26891075</v>
      </c>
      <c r="E28" s="19">
        <f t="shared" si="2"/>
        <v>23.121066259615386</v>
      </c>
      <c r="F28" s="19">
        <f t="shared" si="3"/>
        <v>11.560533129807693</v>
      </c>
      <c r="G28" s="19">
        <f t="shared" si="4"/>
        <v>4.6242132519230772</v>
      </c>
      <c r="H28" s="20">
        <f t="shared" si="5"/>
        <v>21.965012946634616</v>
      </c>
    </row>
    <row r="29" spans="1:8" x14ac:dyDescent="0.3">
      <c r="A29" s="8">
        <f t="shared" si="6"/>
        <v>22</v>
      </c>
      <c r="B29" s="18">
        <v>39583</v>
      </c>
      <c r="C29" s="18">
        <f t="shared" si="0"/>
        <v>47305.643300000003</v>
      </c>
      <c r="D29" s="18">
        <f t="shared" si="1"/>
        <v>3942.1369416666671</v>
      </c>
      <c r="E29" s="19">
        <f t="shared" si="2"/>
        <v>23.940102884615385</v>
      </c>
      <c r="F29" s="19">
        <f t="shared" si="3"/>
        <v>11.970051442307692</v>
      </c>
      <c r="G29" s="19">
        <f t="shared" si="4"/>
        <v>4.7880205769230768</v>
      </c>
      <c r="H29" s="20">
        <f t="shared" si="5"/>
        <v>22.743097740384616</v>
      </c>
    </row>
    <row r="30" spans="1:8" x14ac:dyDescent="0.3">
      <c r="A30" s="8">
        <f t="shared" si="6"/>
        <v>23</v>
      </c>
      <c r="B30" s="18">
        <v>40951.919999999998</v>
      </c>
      <c r="C30" s="18">
        <f t="shared" si="0"/>
        <v>48941.639592</v>
      </c>
      <c r="D30" s="18">
        <f t="shared" si="1"/>
        <v>4078.4699660000001</v>
      </c>
      <c r="E30" s="19">
        <f t="shared" si="2"/>
        <v>24.76803623076923</v>
      </c>
      <c r="F30" s="19">
        <f t="shared" si="3"/>
        <v>12.384018115384615</v>
      </c>
      <c r="G30" s="19">
        <f t="shared" si="4"/>
        <v>4.9536072461538456</v>
      </c>
      <c r="H30" s="20">
        <f t="shared" si="5"/>
        <v>23.529634419230771</v>
      </c>
    </row>
    <row r="31" spans="1:8" x14ac:dyDescent="0.3">
      <c r="A31" s="8">
        <f t="shared" si="6"/>
        <v>24</v>
      </c>
      <c r="B31" s="18">
        <v>42306.13</v>
      </c>
      <c r="C31" s="18">
        <f t="shared" si="0"/>
        <v>50560.055962999999</v>
      </c>
      <c r="D31" s="18">
        <f t="shared" si="1"/>
        <v>4213.3379969166672</v>
      </c>
      <c r="E31" s="19">
        <f t="shared" si="2"/>
        <v>25.587072855769229</v>
      </c>
      <c r="F31" s="19">
        <f t="shared" si="3"/>
        <v>12.793536427884614</v>
      </c>
      <c r="G31" s="19">
        <f t="shared" si="4"/>
        <v>5.1174145711538461</v>
      </c>
      <c r="H31" s="20">
        <f t="shared" si="5"/>
        <v>24.307719212980768</v>
      </c>
    </row>
    <row r="32" spans="1:8" x14ac:dyDescent="0.3">
      <c r="A32" s="8">
        <f t="shared" si="6"/>
        <v>25</v>
      </c>
      <c r="B32" s="18">
        <v>42397.59</v>
      </c>
      <c r="C32" s="18">
        <f t="shared" si="0"/>
        <v>50669.359809000001</v>
      </c>
      <c r="D32" s="18">
        <f t="shared" si="1"/>
        <v>4222.4466507500001</v>
      </c>
      <c r="E32" s="19">
        <f t="shared" si="2"/>
        <v>25.642388567307695</v>
      </c>
      <c r="F32" s="19">
        <f t="shared" si="3"/>
        <v>12.821194283653847</v>
      </c>
      <c r="G32" s="19">
        <f t="shared" si="4"/>
        <v>5.1284777134615389</v>
      </c>
      <c r="H32" s="20">
        <f t="shared" si="5"/>
        <v>24.360269138942307</v>
      </c>
    </row>
    <row r="33" spans="1:8" x14ac:dyDescent="0.3">
      <c r="A33" s="8">
        <f t="shared" si="6"/>
        <v>26</v>
      </c>
      <c r="B33" s="18">
        <v>42468.74</v>
      </c>
      <c r="C33" s="18">
        <f t="shared" si="0"/>
        <v>50754.391173999997</v>
      </c>
      <c r="D33" s="18">
        <f t="shared" si="1"/>
        <v>4229.5325978333331</v>
      </c>
      <c r="E33" s="19">
        <f t="shared" si="2"/>
        <v>25.685420634615383</v>
      </c>
      <c r="F33" s="19">
        <f t="shared" si="3"/>
        <v>12.842710317307692</v>
      </c>
      <c r="G33" s="19">
        <f t="shared" si="4"/>
        <v>5.1370841269230763</v>
      </c>
      <c r="H33" s="20">
        <f t="shared" si="5"/>
        <v>24.401149602884615</v>
      </c>
    </row>
    <row r="34" spans="1:8" x14ac:dyDescent="0.3">
      <c r="A34" s="8">
        <f t="shared" si="6"/>
        <v>27</v>
      </c>
      <c r="B34" s="18">
        <v>42549.47</v>
      </c>
      <c r="C34" s="18">
        <f t="shared" si="0"/>
        <v>50850.871597000005</v>
      </c>
      <c r="D34" s="18">
        <f t="shared" si="1"/>
        <v>4237.572633083334</v>
      </c>
      <c r="E34" s="19">
        <f t="shared" si="2"/>
        <v>25.734246759615388</v>
      </c>
      <c r="F34" s="19">
        <f t="shared" si="3"/>
        <v>12.867123379807694</v>
      </c>
      <c r="G34" s="19">
        <f t="shared" si="4"/>
        <v>5.1468493519230778</v>
      </c>
      <c r="H34" s="20">
        <f t="shared" si="5"/>
        <v>24.447534421634618</v>
      </c>
    </row>
    <row r="35" spans="1:8" x14ac:dyDescent="0.3">
      <c r="A35" s="8">
        <f t="shared" si="6"/>
        <v>28</v>
      </c>
      <c r="B35" s="18">
        <v>42610.559999999998</v>
      </c>
      <c r="C35" s="18">
        <f t="shared" si="0"/>
        <v>50923.880255999997</v>
      </c>
      <c r="D35" s="18">
        <f t="shared" si="1"/>
        <v>4243.656688</v>
      </c>
      <c r="E35" s="19">
        <f t="shared" si="2"/>
        <v>25.77119446153846</v>
      </c>
      <c r="F35" s="19">
        <f t="shared" si="3"/>
        <v>12.88559723076923</v>
      </c>
      <c r="G35" s="19">
        <f t="shared" si="4"/>
        <v>5.1542388923076921</v>
      </c>
      <c r="H35" s="20">
        <f t="shared" si="5"/>
        <v>24.482634738461538</v>
      </c>
    </row>
    <row r="36" spans="1:8" x14ac:dyDescent="0.3">
      <c r="A36" s="8">
        <f t="shared" si="6"/>
        <v>29</v>
      </c>
      <c r="B36" s="18">
        <v>42667.12</v>
      </c>
      <c r="C36" s="18">
        <f t="shared" si="0"/>
        <v>50991.475112000007</v>
      </c>
      <c r="D36" s="18">
        <f t="shared" si="1"/>
        <v>4249.289592666667</v>
      </c>
      <c r="E36" s="19">
        <f t="shared" si="2"/>
        <v>25.805402384615387</v>
      </c>
      <c r="F36" s="19">
        <f t="shared" si="3"/>
        <v>12.902701192307694</v>
      </c>
      <c r="G36" s="19">
        <f t="shared" si="4"/>
        <v>5.1610804769230771</v>
      </c>
      <c r="H36" s="20">
        <f t="shared" si="5"/>
        <v>24.515132265384619</v>
      </c>
    </row>
    <row r="37" spans="1:8" x14ac:dyDescent="0.3">
      <c r="A37" s="8">
        <f t="shared" si="6"/>
        <v>30</v>
      </c>
      <c r="B37" s="18">
        <v>42719.56</v>
      </c>
      <c r="C37" s="18">
        <f t="shared" si="0"/>
        <v>51054.146156000003</v>
      </c>
      <c r="D37" s="18">
        <f t="shared" si="1"/>
        <v>4254.5121796666663</v>
      </c>
      <c r="E37" s="19">
        <f t="shared" si="2"/>
        <v>25.837118500000003</v>
      </c>
      <c r="F37" s="19">
        <f t="shared" si="3"/>
        <v>12.918559250000001</v>
      </c>
      <c r="G37" s="19">
        <f t="shared" si="4"/>
        <v>5.1674237000000005</v>
      </c>
      <c r="H37" s="20">
        <f t="shared" si="5"/>
        <v>24.545262575000002</v>
      </c>
    </row>
    <row r="38" spans="1:8" x14ac:dyDescent="0.3">
      <c r="A38" s="8">
        <f t="shared" si="6"/>
        <v>31</v>
      </c>
      <c r="B38" s="18">
        <v>42768.1</v>
      </c>
      <c r="C38" s="18">
        <f t="shared" si="0"/>
        <v>51112.156309999998</v>
      </c>
      <c r="D38" s="18">
        <f t="shared" si="1"/>
        <v>4259.3463591666668</v>
      </c>
      <c r="E38" s="19">
        <f t="shared" si="2"/>
        <v>25.866475865384615</v>
      </c>
      <c r="F38" s="19">
        <f t="shared" si="3"/>
        <v>12.933237932692307</v>
      </c>
      <c r="G38" s="19">
        <f t="shared" si="4"/>
        <v>5.173295173076923</v>
      </c>
      <c r="H38" s="20">
        <f t="shared" si="5"/>
        <v>24.573152072115384</v>
      </c>
    </row>
    <row r="39" spans="1:8" x14ac:dyDescent="0.3">
      <c r="A39" s="8">
        <f t="shared" si="6"/>
        <v>32</v>
      </c>
      <c r="B39" s="18">
        <v>42813.05</v>
      </c>
      <c r="C39" s="18">
        <f t="shared" si="0"/>
        <v>51165.876055000008</v>
      </c>
      <c r="D39" s="18">
        <f t="shared" si="1"/>
        <v>4263.8230045833343</v>
      </c>
      <c r="E39" s="19">
        <f t="shared" si="2"/>
        <v>25.89366197115385</v>
      </c>
      <c r="F39" s="19">
        <f t="shared" si="3"/>
        <v>12.946830985576925</v>
      </c>
      <c r="G39" s="19">
        <f t="shared" si="4"/>
        <v>5.1787323942307699</v>
      </c>
      <c r="H39" s="20">
        <f t="shared" si="5"/>
        <v>24.598978872596156</v>
      </c>
    </row>
    <row r="40" spans="1:8" x14ac:dyDescent="0.3">
      <c r="A40" s="8">
        <f t="shared" si="6"/>
        <v>33</v>
      </c>
      <c r="B40" s="18">
        <v>42854.66</v>
      </c>
      <c r="C40" s="18">
        <f t="shared" si="0"/>
        <v>51215.604166000005</v>
      </c>
      <c r="D40" s="18">
        <f t="shared" si="1"/>
        <v>4267.967013833334</v>
      </c>
      <c r="E40" s="19">
        <f t="shared" si="2"/>
        <v>25.918828019230773</v>
      </c>
      <c r="F40" s="19">
        <f t="shared" si="3"/>
        <v>12.959414009615386</v>
      </c>
      <c r="G40" s="19">
        <f t="shared" si="4"/>
        <v>5.1837656038461546</v>
      </c>
      <c r="H40" s="20">
        <f t="shared" si="5"/>
        <v>24.622886618269234</v>
      </c>
    </row>
    <row r="41" spans="1:8" x14ac:dyDescent="0.3">
      <c r="A41" s="8">
        <f t="shared" si="6"/>
        <v>34</v>
      </c>
      <c r="B41" s="18">
        <v>42893.22</v>
      </c>
      <c r="C41" s="18">
        <f t="shared" si="0"/>
        <v>51261.687222</v>
      </c>
      <c r="D41" s="18">
        <f t="shared" si="1"/>
        <v>4271.8072684999997</v>
      </c>
      <c r="E41" s="19">
        <f t="shared" si="2"/>
        <v>25.942149403846155</v>
      </c>
      <c r="F41" s="19">
        <f t="shared" si="3"/>
        <v>12.971074701923078</v>
      </c>
      <c r="G41" s="19">
        <f t="shared" si="4"/>
        <v>5.1884298807692311</v>
      </c>
      <c r="H41" s="20">
        <f t="shared" si="5"/>
        <v>24.645041933653847</v>
      </c>
    </row>
    <row r="42" spans="1:8" x14ac:dyDescent="0.3">
      <c r="A42" s="21">
        <f t="shared" si="6"/>
        <v>35</v>
      </c>
      <c r="B42" s="22">
        <v>42928.9</v>
      </c>
      <c r="C42" s="22">
        <f t="shared" si="0"/>
        <v>51304.328390000002</v>
      </c>
      <c r="D42" s="22">
        <f t="shared" si="1"/>
        <v>4275.3606991666666</v>
      </c>
      <c r="E42" s="23">
        <f t="shared" si="2"/>
        <v>25.963728942307693</v>
      </c>
      <c r="F42" s="23">
        <f t="shared" si="3"/>
        <v>12.981864471153846</v>
      </c>
      <c r="G42" s="23">
        <f t="shared" si="4"/>
        <v>5.1927457884615382</v>
      </c>
      <c r="H42" s="24">
        <f t="shared" si="5"/>
        <v>24.665542495192309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20</vt:i4>
      </vt:variant>
      <vt:variant>
        <vt:lpstr>Benoemde bereiken</vt:lpstr>
      </vt:variant>
      <vt:variant>
        <vt:i4>19</vt:i4>
      </vt:variant>
    </vt:vector>
  </HeadingPairs>
  <TitlesOfParts>
    <vt:vector size="39" baseType="lpstr">
      <vt:lpstr>Inhoud</vt:lpstr>
      <vt:lpstr>L4</vt:lpstr>
      <vt:lpstr>L3</vt:lpstr>
      <vt:lpstr>L2</vt:lpstr>
      <vt:lpstr>A3</vt:lpstr>
      <vt:lpstr>A2</vt:lpstr>
      <vt:lpstr>A1</vt:lpstr>
      <vt:lpstr>B3</vt:lpstr>
      <vt:lpstr>B2B</vt:lpstr>
      <vt:lpstr>B2A</vt:lpstr>
      <vt:lpstr>B1C</vt:lpstr>
      <vt:lpstr>B1B</vt:lpstr>
      <vt:lpstr>MV2</vt:lpstr>
      <vt:lpstr>MV1</vt:lpstr>
      <vt:lpstr>MV1bis</vt:lpstr>
      <vt:lpstr>L1</vt:lpstr>
      <vt:lpstr>K3</vt:lpstr>
      <vt:lpstr>G1</vt:lpstr>
      <vt:lpstr>GS</vt:lpstr>
      <vt:lpstr>GEW</vt:lpstr>
      <vt:lpstr>'A1'!Afdrukbereik</vt:lpstr>
      <vt:lpstr>'A2'!Afdrukbereik</vt:lpstr>
      <vt:lpstr>'A3'!Afdrukbereik</vt:lpstr>
      <vt:lpstr>B1B!Afdrukbereik</vt:lpstr>
      <vt:lpstr>B1C!Afdrukbereik</vt:lpstr>
      <vt:lpstr>B2A!Afdrukbereik</vt:lpstr>
      <vt:lpstr>B2B!Afdrukbereik</vt:lpstr>
      <vt:lpstr>'B3'!Afdrukbereik</vt:lpstr>
      <vt:lpstr>'G1'!Afdrukbereik</vt:lpstr>
      <vt:lpstr>GEW!Afdrukbereik</vt:lpstr>
      <vt:lpstr>GS!Afdrukbereik</vt:lpstr>
      <vt:lpstr>'K3'!Afdrukbereik</vt:lpstr>
      <vt:lpstr>'L1'!Afdrukbereik</vt:lpstr>
      <vt:lpstr>'L2'!Afdrukbereik</vt:lpstr>
      <vt:lpstr>'L3'!Afdrukbereik</vt:lpstr>
      <vt:lpstr>'L4'!Afdrukbereik</vt:lpstr>
      <vt:lpstr>'MV1'!Afdrukbereik</vt:lpstr>
      <vt:lpstr>MV1bis!Afdrukbereik</vt:lpstr>
      <vt:lpstr>'MV2'!Afdrukbereik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De Looze</dc:creator>
  <cp:lastModifiedBy>Steven Delooze</cp:lastModifiedBy>
  <cp:lastPrinted>2025-02-11T14:10:45Z</cp:lastPrinted>
  <dcterms:created xsi:type="dcterms:W3CDTF">2021-06-01T12:57:59Z</dcterms:created>
  <dcterms:modified xsi:type="dcterms:W3CDTF">2025-02-11T14:10:51Z</dcterms:modified>
</cp:coreProperties>
</file>