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vlwelzijnsverbond-my.sharepoint.com/personal/steven_delooze_vlaamswelzijnsverbond_be/Documents/Bestanden Connect and Work/Medewerker/2025 Steven/Barema's/PC 331 GID/"/>
    </mc:Choice>
  </mc:AlternateContent>
  <xr:revisionPtr revIDLastSave="6" documentId="8_{3AB89A8C-9992-493D-B4F7-B0546B58F771}" xr6:coauthVersionLast="47" xr6:coauthVersionMax="47" xr10:uidLastSave="{349824CE-90D7-4C00-BBC0-E14BD3A7781B}"/>
  <bookViews>
    <workbookView xWindow="-28920" yWindow="-7215" windowWidth="29040" windowHeight="15720" tabRatio="783" xr2:uid="{00000000-000D-0000-FFFF-FFFF00000000}"/>
  </bookViews>
  <sheets>
    <sheet name="Inhoud" sheetId="2" r:id="rId1"/>
    <sheet name="L4" sheetId="1" r:id="rId2"/>
    <sheet name="L3" sheetId="3" r:id="rId3"/>
    <sheet name="L2" sheetId="4" r:id="rId4"/>
    <sheet name="A3" sheetId="23" r:id="rId5"/>
    <sheet name="A2" sheetId="5" r:id="rId6"/>
    <sheet name="A1" sheetId="6" r:id="rId7"/>
    <sheet name="B3" sheetId="24" r:id="rId8"/>
    <sheet name="B2B" sheetId="7" r:id="rId9"/>
    <sheet name="B2A" sheetId="8" r:id="rId10"/>
    <sheet name="B1C" sheetId="9" r:id="rId11"/>
    <sheet name="B1B" sheetId="10" r:id="rId12"/>
    <sheet name="MV2" sheetId="13" r:id="rId13"/>
    <sheet name="MV1" sheetId="14" r:id="rId14"/>
    <sheet name="L1" sheetId="15" r:id="rId15"/>
    <sheet name="K3" sheetId="17" r:id="rId16"/>
    <sheet name="G1" sheetId="20" r:id="rId17"/>
    <sheet name="GS" sheetId="21" r:id="rId18"/>
    <sheet name="GEW" sheetId="22" r:id="rId19"/>
  </sheets>
  <definedNames>
    <definedName name="_xlnm.Print_Area" localSheetId="6">'A1'!$A$1:$H$42</definedName>
    <definedName name="_xlnm.Print_Area" localSheetId="5">'A2'!$A$1:$H$42</definedName>
    <definedName name="_xlnm.Print_Area" localSheetId="4">'A3'!$A$1:$H$42</definedName>
    <definedName name="_xlnm.Print_Area" localSheetId="11">B1B!$A$1:$H$42</definedName>
    <definedName name="_xlnm.Print_Area" localSheetId="10">B1C!$A$1:$H$42</definedName>
    <definedName name="_xlnm.Print_Area" localSheetId="9">B2A!$A$1:$H$42</definedName>
    <definedName name="_xlnm.Print_Area" localSheetId="8">B2B!$A$1:$H$42</definedName>
    <definedName name="_xlnm.Print_Area" localSheetId="7">'B3'!$A$1:$H$42</definedName>
    <definedName name="_xlnm.Print_Area" localSheetId="16">'G1'!$A$1:$H$42</definedName>
    <definedName name="_xlnm.Print_Area" localSheetId="18">GEW!$A$1:$H$42</definedName>
    <definedName name="_xlnm.Print_Area" localSheetId="17">GS!$A$1:$H$42</definedName>
    <definedName name="_xlnm.Print_Area" localSheetId="15">'K3'!$A$1:$H$42</definedName>
    <definedName name="_xlnm.Print_Area" localSheetId="14">'L1'!$A$1:$H$42</definedName>
    <definedName name="_xlnm.Print_Area" localSheetId="3">'L2'!$A$1:$H$42</definedName>
    <definedName name="_xlnm.Print_Area" localSheetId="2">'L3'!$A$1:$H$42</definedName>
    <definedName name="_xlnm.Print_Area" localSheetId="1">'L4'!$A$1:$H$43</definedName>
    <definedName name="_xlnm.Print_Area" localSheetId="13">'MV1'!$A$1:$H$42</definedName>
    <definedName name="_xlnm.Print_Area" localSheetId="12">'MV2'!$A$1:$H$42</definedName>
    <definedName name="Z_3515F0C3_212C_11D6_9FA4_00105AF813F4_.wvu.Cols" localSheetId="6" hidden="1">'A1'!#REF!</definedName>
    <definedName name="Z_3515F0C3_212C_11D6_9FA4_00105AF813F4_.wvu.Cols" localSheetId="5" hidden="1">'A2'!#REF!</definedName>
    <definedName name="Z_3515F0C3_212C_11D6_9FA4_00105AF813F4_.wvu.Cols" localSheetId="4" hidden="1">'A3'!#REF!</definedName>
    <definedName name="Z_3515F0C3_212C_11D6_9FA4_00105AF813F4_.wvu.Cols" localSheetId="11" hidden="1">B1B!#REF!</definedName>
    <definedName name="Z_3515F0C3_212C_11D6_9FA4_00105AF813F4_.wvu.Cols" localSheetId="10" hidden="1">B1C!#REF!</definedName>
    <definedName name="Z_3515F0C3_212C_11D6_9FA4_00105AF813F4_.wvu.Cols" localSheetId="9" hidden="1">B2A!#REF!</definedName>
    <definedName name="Z_3515F0C3_212C_11D6_9FA4_00105AF813F4_.wvu.Cols" localSheetId="8" hidden="1">B2B!#REF!</definedName>
    <definedName name="Z_3515F0C3_212C_11D6_9FA4_00105AF813F4_.wvu.Cols" localSheetId="7" hidden="1">'B3'!#REF!</definedName>
    <definedName name="Z_3515F0C3_212C_11D6_9FA4_00105AF813F4_.wvu.Cols" localSheetId="16" hidden="1">'G1'!#REF!</definedName>
    <definedName name="Z_3515F0C3_212C_11D6_9FA4_00105AF813F4_.wvu.Cols" localSheetId="18" hidden="1">GEW!#REF!</definedName>
    <definedName name="Z_3515F0C3_212C_11D6_9FA4_00105AF813F4_.wvu.Cols" localSheetId="17" hidden="1">GS!#REF!</definedName>
    <definedName name="Z_3515F0C3_212C_11D6_9FA4_00105AF813F4_.wvu.Cols" localSheetId="15" hidden="1">'K3'!#REF!</definedName>
    <definedName name="Z_3515F0C3_212C_11D6_9FA4_00105AF813F4_.wvu.Cols" localSheetId="14" hidden="1">'L1'!#REF!</definedName>
    <definedName name="Z_3515F0C3_212C_11D6_9FA4_00105AF813F4_.wvu.Cols" localSheetId="3" hidden="1">'L2'!#REF!</definedName>
    <definedName name="Z_3515F0C3_212C_11D6_9FA4_00105AF813F4_.wvu.Cols" localSheetId="2" hidden="1">'L3'!#REF!</definedName>
    <definedName name="Z_3515F0C3_212C_11D6_9FA4_00105AF813F4_.wvu.Cols" localSheetId="1" hidden="1">'L4'!#REF!</definedName>
    <definedName name="Z_3515F0C3_212C_11D6_9FA4_00105AF813F4_.wvu.Cols" localSheetId="13" hidden="1">'MV1'!#REF!</definedName>
    <definedName name="Z_3515F0C3_212C_11D6_9FA4_00105AF813F4_.wvu.Cols" localSheetId="12" hidden="1">'MV2'!#REF!</definedName>
    <definedName name="Z_575C8073_5FD0_11D5_9FA9_00105AF771B6_.wvu.Cols" localSheetId="6" hidden="1">'A1'!#REF!</definedName>
    <definedName name="Z_575C8073_5FD0_11D5_9FA9_00105AF771B6_.wvu.Cols" localSheetId="5" hidden="1">'A2'!#REF!</definedName>
    <definedName name="Z_575C8073_5FD0_11D5_9FA9_00105AF771B6_.wvu.Cols" localSheetId="4" hidden="1">'A3'!#REF!</definedName>
    <definedName name="Z_575C8073_5FD0_11D5_9FA9_00105AF771B6_.wvu.Cols" localSheetId="11" hidden="1">B1B!#REF!</definedName>
    <definedName name="Z_575C8073_5FD0_11D5_9FA9_00105AF771B6_.wvu.Cols" localSheetId="10" hidden="1">B1C!#REF!</definedName>
    <definedName name="Z_575C8073_5FD0_11D5_9FA9_00105AF771B6_.wvu.Cols" localSheetId="9" hidden="1">B2A!#REF!</definedName>
    <definedName name="Z_575C8073_5FD0_11D5_9FA9_00105AF771B6_.wvu.Cols" localSheetId="8" hidden="1">B2B!#REF!</definedName>
    <definedName name="Z_575C8073_5FD0_11D5_9FA9_00105AF771B6_.wvu.Cols" localSheetId="7" hidden="1">'B3'!#REF!</definedName>
    <definedName name="Z_575C8073_5FD0_11D5_9FA9_00105AF771B6_.wvu.Cols" localSheetId="16" hidden="1">'G1'!#REF!</definedName>
    <definedName name="Z_575C8073_5FD0_11D5_9FA9_00105AF771B6_.wvu.Cols" localSheetId="18" hidden="1">GEW!#REF!</definedName>
    <definedName name="Z_575C8073_5FD0_11D5_9FA9_00105AF771B6_.wvu.Cols" localSheetId="17" hidden="1">GS!#REF!</definedName>
    <definedName name="Z_575C8073_5FD0_11D5_9FA9_00105AF771B6_.wvu.Cols" localSheetId="15" hidden="1">'K3'!#REF!</definedName>
    <definedName name="Z_575C8073_5FD0_11D5_9FA9_00105AF771B6_.wvu.Cols" localSheetId="14" hidden="1">'L1'!#REF!</definedName>
    <definedName name="Z_575C8073_5FD0_11D5_9FA9_00105AF771B6_.wvu.Cols" localSheetId="3" hidden="1">'L2'!#REF!</definedName>
    <definedName name="Z_575C8073_5FD0_11D5_9FA9_00105AF771B6_.wvu.Cols" localSheetId="2" hidden="1">'L3'!#REF!</definedName>
    <definedName name="Z_575C8073_5FD0_11D5_9FA9_00105AF771B6_.wvu.Cols" localSheetId="1" hidden="1">'L4'!#REF!</definedName>
    <definedName name="Z_575C8073_5FD0_11D5_9FA9_00105AF771B6_.wvu.Cols" localSheetId="13" hidden="1">'MV1'!#REF!</definedName>
    <definedName name="Z_575C8073_5FD0_11D5_9FA9_00105AF771B6_.wvu.Cols" localSheetId="12" hidden="1">'MV2'!#REF!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" l="1"/>
  <c r="B6" i="22"/>
  <c r="B6" i="21"/>
  <c r="B6" i="20"/>
  <c r="B6" i="17"/>
  <c r="B6" i="15"/>
  <c r="B6" i="14"/>
  <c r="B6" i="13"/>
  <c r="B6" i="10"/>
  <c r="B6" i="9"/>
  <c r="B6" i="8"/>
  <c r="B6" i="7"/>
  <c r="B6" i="24"/>
  <c r="B6" i="6"/>
  <c r="B6" i="5"/>
  <c r="B6" i="23"/>
  <c r="B6" i="4"/>
  <c r="B6" i="3"/>
  <c r="A8" i="24" l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D3" i="24"/>
  <c r="C24" i="24" s="1"/>
  <c r="D2" i="24"/>
  <c r="C6" i="24" s="1"/>
  <c r="D6" i="24" s="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D3" i="23"/>
  <c r="D39" i="23" s="1"/>
  <c r="D2" i="23"/>
  <c r="C6" i="23" s="1"/>
  <c r="D6" i="23" s="1"/>
  <c r="C10" i="23" l="1"/>
  <c r="E10" i="23" s="1"/>
  <c r="C7" i="24"/>
  <c r="E7" i="24" s="1"/>
  <c r="F7" i="24" s="1"/>
  <c r="D24" i="23"/>
  <c r="C9" i="24"/>
  <c r="E9" i="24" s="1"/>
  <c r="C10" i="24"/>
  <c r="E10" i="24" s="1"/>
  <c r="G10" i="24" s="1"/>
  <c r="D15" i="23"/>
  <c r="C28" i="23"/>
  <c r="H28" i="23" s="1"/>
  <c r="C19" i="23"/>
  <c r="H19" i="23" s="1"/>
  <c r="D33" i="23"/>
  <c r="D8" i="24"/>
  <c r="C12" i="24"/>
  <c r="H12" i="24" s="1"/>
  <c r="H24" i="24"/>
  <c r="E24" i="24"/>
  <c r="D15" i="24"/>
  <c r="D17" i="24"/>
  <c r="C19" i="24"/>
  <c r="C21" i="24"/>
  <c r="D26" i="24"/>
  <c r="D12" i="24"/>
  <c r="D14" i="24"/>
  <c r="C16" i="24"/>
  <c r="C18" i="24"/>
  <c r="C41" i="24"/>
  <c r="D40" i="24"/>
  <c r="C38" i="24"/>
  <c r="D37" i="24"/>
  <c r="C35" i="24"/>
  <c r="D34" i="24"/>
  <c r="C32" i="24"/>
  <c r="D31" i="24"/>
  <c r="C29" i="24"/>
  <c r="D28" i="24"/>
  <c r="C26" i="24"/>
  <c r="D25" i="24"/>
  <c r="C23" i="24"/>
  <c r="D22" i="24"/>
  <c r="C20" i="24"/>
  <c r="D19" i="24"/>
  <c r="C17" i="24"/>
  <c r="D16" i="24"/>
  <c r="C14" i="24"/>
  <c r="D13" i="24"/>
  <c r="C11" i="24"/>
  <c r="D10" i="24"/>
  <c r="C8" i="24"/>
  <c r="D7" i="24"/>
  <c r="D42" i="24"/>
  <c r="C40" i="24"/>
  <c r="D39" i="24"/>
  <c r="C37" i="24"/>
  <c r="D36" i="24"/>
  <c r="C34" i="24"/>
  <c r="D33" i="24"/>
  <c r="C31" i="24"/>
  <c r="D30" i="24"/>
  <c r="C28" i="24"/>
  <c r="D27" i="24"/>
  <c r="C25" i="24"/>
  <c r="D24" i="24"/>
  <c r="C22" i="24"/>
  <c r="D21" i="24"/>
  <c r="C42" i="24"/>
  <c r="D41" i="24"/>
  <c r="C39" i="24"/>
  <c r="D38" i="24"/>
  <c r="C36" i="24"/>
  <c r="D35" i="24"/>
  <c r="C33" i="24"/>
  <c r="D32" i="24"/>
  <c r="C30" i="24"/>
  <c r="D29" i="24"/>
  <c r="D9" i="24"/>
  <c r="D11" i="24"/>
  <c r="C13" i="24"/>
  <c r="C15" i="24"/>
  <c r="D18" i="24"/>
  <c r="D20" i="24"/>
  <c r="D23" i="24"/>
  <c r="C27" i="24"/>
  <c r="E19" i="23"/>
  <c r="C37" i="23"/>
  <c r="D42" i="23"/>
  <c r="C7" i="23"/>
  <c r="D12" i="23"/>
  <c r="C16" i="23"/>
  <c r="D21" i="23"/>
  <c r="C25" i="23"/>
  <c r="D30" i="23"/>
  <c r="C34" i="23"/>
  <c r="C41" i="23"/>
  <c r="D40" i="23"/>
  <c r="C38" i="23"/>
  <c r="D37" i="23"/>
  <c r="C35" i="23"/>
  <c r="D34" i="23"/>
  <c r="C32" i="23"/>
  <c r="D31" i="23"/>
  <c r="C29" i="23"/>
  <c r="D28" i="23"/>
  <c r="C26" i="23"/>
  <c r="D25" i="23"/>
  <c r="C23" i="23"/>
  <c r="D22" i="23"/>
  <c r="C20" i="23"/>
  <c r="D19" i="23"/>
  <c r="C17" i="23"/>
  <c r="D16" i="23"/>
  <c r="C14" i="23"/>
  <c r="D13" i="23"/>
  <c r="C11" i="23"/>
  <c r="D10" i="23"/>
  <c r="C8" i="23"/>
  <c r="D7" i="23"/>
  <c r="C42" i="23"/>
  <c r="D41" i="23"/>
  <c r="C39" i="23"/>
  <c r="D38" i="23"/>
  <c r="C36" i="23"/>
  <c r="D35" i="23"/>
  <c r="C33" i="23"/>
  <c r="D32" i="23"/>
  <c r="C30" i="23"/>
  <c r="D29" i="23"/>
  <c r="C27" i="23"/>
  <c r="D26" i="23"/>
  <c r="C24" i="23"/>
  <c r="D23" i="23"/>
  <c r="C21" i="23"/>
  <c r="D20" i="23"/>
  <c r="C18" i="23"/>
  <c r="D17" i="23"/>
  <c r="C15" i="23"/>
  <c r="D14" i="23"/>
  <c r="C12" i="23"/>
  <c r="D11" i="23"/>
  <c r="C9" i="23"/>
  <c r="D8" i="23"/>
  <c r="D9" i="23"/>
  <c r="C13" i="23"/>
  <c r="D18" i="23"/>
  <c r="C22" i="23"/>
  <c r="D27" i="23"/>
  <c r="C31" i="23"/>
  <c r="D36" i="23"/>
  <c r="C40" i="23"/>
  <c r="D3" i="22"/>
  <c r="D8" i="22" s="1"/>
  <c r="D2" i="22"/>
  <c r="C6" i="22" s="1"/>
  <c r="D6" i="22" s="1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D3" i="21"/>
  <c r="D2" i="21"/>
  <c r="C6" i="21" s="1"/>
  <c r="D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D3" i="20"/>
  <c r="D2" i="20"/>
  <c r="C6" i="20" s="1"/>
  <c r="D6" i="20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D3" i="17"/>
  <c r="D42" i="17" s="1"/>
  <c r="D2" i="17"/>
  <c r="C6" i="17" s="1"/>
  <c r="D6" i="17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8" i="15"/>
  <c r="A9" i="15" s="1"/>
  <c r="A10" i="15" s="1"/>
  <c r="D3" i="15"/>
  <c r="D42" i="15" s="1"/>
  <c r="D2" i="15"/>
  <c r="C6" i="15" s="1"/>
  <c r="D6" i="15" s="1"/>
  <c r="H10" i="23" l="1"/>
  <c r="H10" i="24"/>
  <c r="G7" i="24"/>
  <c r="H7" i="24"/>
  <c r="H9" i="24"/>
  <c r="E12" i="24"/>
  <c r="F12" i="24" s="1"/>
  <c r="E28" i="23"/>
  <c r="G28" i="23" s="1"/>
  <c r="F10" i="24"/>
  <c r="H27" i="24"/>
  <c r="E27" i="24"/>
  <c r="H30" i="24"/>
  <c r="E30" i="24"/>
  <c r="H39" i="24"/>
  <c r="E39" i="24"/>
  <c r="H25" i="24"/>
  <c r="E25" i="24"/>
  <c r="H34" i="24"/>
  <c r="E34" i="24"/>
  <c r="H11" i="24"/>
  <c r="E11" i="24"/>
  <c r="H20" i="24"/>
  <c r="E20" i="24"/>
  <c r="H29" i="24"/>
  <c r="E29" i="24"/>
  <c r="H38" i="24"/>
  <c r="E38" i="24"/>
  <c r="E19" i="24"/>
  <c r="H19" i="24"/>
  <c r="H15" i="24"/>
  <c r="E15" i="24"/>
  <c r="H36" i="24"/>
  <c r="E36" i="24"/>
  <c r="H22" i="24"/>
  <c r="E22" i="24"/>
  <c r="H31" i="24"/>
  <c r="E31" i="24"/>
  <c r="H40" i="24"/>
  <c r="E40" i="24"/>
  <c r="E8" i="24"/>
  <c r="H8" i="24"/>
  <c r="E17" i="24"/>
  <c r="H17" i="24"/>
  <c r="H26" i="24"/>
  <c r="E26" i="24"/>
  <c r="H35" i="24"/>
  <c r="E35" i="24"/>
  <c r="H18" i="24"/>
  <c r="E18" i="24"/>
  <c r="H13" i="24"/>
  <c r="E13" i="24"/>
  <c r="H33" i="24"/>
  <c r="E33" i="24"/>
  <c r="H42" i="24"/>
  <c r="E42" i="24"/>
  <c r="H28" i="24"/>
  <c r="E28" i="24"/>
  <c r="H37" i="24"/>
  <c r="E37" i="24"/>
  <c r="E14" i="24"/>
  <c r="H14" i="24"/>
  <c r="H23" i="24"/>
  <c r="E23" i="24"/>
  <c r="H32" i="24"/>
  <c r="E32" i="24"/>
  <c r="H41" i="24"/>
  <c r="E41" i="24"/>
  <c r="E16" i="24"/>
  <c r="H16" i="24"/>
  <c r="F9" i="24"/>
  <c r="G9" i="24"/>
  <c r="H21" i="24"/>
  <c r="E21" i="24"/>
  <c r="G24" i="24"/>
  <c r="F24" i="24"/>
  <c r="H40" i="23"/>
  <c r="E40" i="23"/>
  <c r="H13" i="23"/>
  <c r="E13" i="23"/>
  <c r="H9" i="23"/>
  <c r="E9" i="23"/>
  <c r="H18" i="23"/>
  <c r="E18" i="23"/>
  <c r="H27" i="23"/>
  <c r="E27" i="23"/>
  <c r="H36" i="23"/>
  <c r="E36" i="23"/>
  <c r="E8" i="23"/>
  <c r="H8" i="23"/>
  <c r="H17" i="23"/>
  <c r="E17" i="23"/>
  <c r="H31" i="23"/>
  <c r="E31" i="23"/>
  <c r="H12" i="23"/>
  <c r="E12" i="23"/>
  <c r="H21" i="23"/>
  <c r="E21" i="23"/>
  <c r="H30" i="23"/>
  <c r="E30" i="23"/>
  <c r="H39" i="23"/>
  <c r="E39" i="23"/>
  <c r="H11" i="23"/>
  <c r="E11" i="23"/>
  <c r="H20" i="23"/>
  <c r="E20" i="23"/>
  <c r="H29" i="23"/>
  <c r="E29" i="23"/>
  <c r="H38" i="23"/>
  <c r="E38" i="23"/>
  <c r="H25" i="23"/>
  <c r="E25" i="23"/>
  <c r="H37" i="23"/>
  <c r="E37" i="23"/>
  <c r="E26" i="23"/>
  <c r="H26" i="23"/>
  <c r="E35" i="23"/>
  <c r="H35" i="23"/>
  <c r="H34" i="23"/>
  <c r="E34" i="23"/>
  <c r="H7" i="23"/>
  <c r="E7" i="23"/>
  <c r="G19" i="23"/>
  <c r="F19" i="23"/>
  <c r="H22" i="23"/>
  <c r="E22" i="23"/>
  <c r="H15" i="23"/>
  <c r="E15" i="23"/>
  <c r="H24" i="23"/>
  <c r="E24" i="23"/>
  <c r="H33" i="23"/>
  <c r="E33" i="23"/>
  <c r="H42" i="23"/>
  <c r="E42" i="23"/>
  <c r="E14" i="23"/>
  <c r="H14" i="23"/>
  <c r="E23" i="23"/>
  <c r="H23" i="23"/>
  <c r="E32" i="23"/>
  <c r="H32" i="23"/>
  <c r="E41" i="23"/>
  <c r="H41" i="23"/>
  <c r="G10" i="23"/>
  <c r="F10" i="23"/>
  <c r="H16" i="23"/>
  <c r="E16" i="23"/>
  <c r="C16" i="15"/>
  <c r="E16" i="15" s="1"/>
  <c r="C12" i="17"/>
  <c r="H12" i="17" s="1"/>
  <c r="C26" i="17"/>
  <c r="E26" i="17" s="1"/>
  <c r="D32" i="17"/>
  <c r="C39" i="17"/>
  <c r="H39" i="17" s="1"/>
  <c r="D30" i="15"/>
  <c r="D7" i="17"/>
  <c r="D14" i="17"/>
  <c r="C21" i="17"/>
  <c r="H21" i="17" s="1"/>
  <c r="D28" i="17"/>
  <c r="C35" i="17"/>
  <c r="E35" i="17" s="1"/>
  <c r="D41" i="17"/>
  <c r="D8" i="17"/>
  <c r="D19" i="17"/>
  <c r="D10" i="17"/>
  <c r="C17" i="17"/>
  <c r="H17" i="17" s="1"/>
  <c r="D23" i="17"/>
  <c r="C30" i="17"/>
  <c r="H30" i="17" s="1"/>
  <c r="D37" i="17"/>
  <c r="D21" i="15"/>
  <c r="C34" i="15"/>
  <c r="E34" i="15" s="1"/>
  <c r="C11" i="17"/>
  <c r="E11" i="17" s="1"/>
  <c r="D13" i="17"/>
  <c r="C15" i="17"/>
  <c r="H15" i="17" s="1"/>
  <c r="D17" i="17"/>
  <c r="C20" i="17"/>
  <c r="H20" i="17" s="1"/>
  <c r="D22" i="17"/>
  <c r="C24" i="17"/>
  <c r="H24" i="17" s="1"/>
  <c r="D26" i="17"/>
  <c r="C29" i="17"/>
  <c r="E29" i="17" s="1"/>
  <c r="D31" i="17"/>
  <c r="C33" i="17"/>
  <c r="H33" i="17" s="1"/>
  <c r="D35" i="17"/>
  <c r="C38" i="17"/>
  <c r="E38" i="17" s="1"/>
  <c r="D40" i="17"/>
  <c r="C42" i="17"/>
  <c r="H42" i="17" s="1"/>
  <c r="C7" i="15"/>
  <c r="E7" i="15" s="1"/>
  <c r="D12" i="15"/>
  <c r="C25" i="15"/>
  <c r="E25" i="15" s="1"/>
  <c r="D39" i="15"/>
  <c r="C8" i="17"/>
  <c r="E8" i="17" s="1"/>
  <c r="C9" i="17"/>
  <c r="E9" i="17" s="1"/>
  <c r="G9" i="17" s="1"/>
  <c r="D11" i="17"/>
  <c r="C14" i="17"/>
  <c r="H14" i="17" s="1"/>
  <c r="D16" i="17"/>
  <c r="C18" i="17"/>
  <c r="H18" i="17" s="1"/>
  <c r="D20" i="17"/>
  <c r="C23" i="17"/>
  <c r="H23" i="17" s="1"/>
  <c r="D25" i="17"/>
  <c r="C27" i="17"/>
  <c r="H27" i="17" s="1"/>
  <c r="D29" i="17"/>
  <c r="C32" i="17"/>
  <c r="E32" i="17" s="1"/>
  <c r="D34" i="17"/>
  <c r="C36" i="17"/>
  <c r="H36" i="17" s="1"/>
  <c r="D38" i="17"/>
  <c r="C41" i="17"/>
  <c r="H41" i="17" s="1"/>
  <c r="C8" i="22"/>
  <c r="C41" i="21"/>
  <c r="D40" i="21"/>
  <c r="C38" i="21"/>
  <c r="D37" i="21"/>
  <c r="C35" i="21"/>
  <c r="D34" i="21"/>
  <c r="C32" i="21"/>
  <c r="D31" i="21"/>
  <c r="C29" i="21"/>
  <c r="D28" i="21"/>
  <c r="C26" i="21"/>
  <c r="D25" i="21"/>
  <c r="C23" i="21"/>
  <c r="D22" i="21"/>
  <c r="C20" i="21"/>
  <c r="D19" i="21"/>
  <c r="C17" i="21"/>
  <c r="D16" i="21"/>
  <c r="C14" i="21"/>
  <c r="D13" i="21"/>
  <c r="C11" i="21"/>
  <c r="D10" i="21"/>
  <c r="C8" i="21"/>
  <c r="D7" i="21"/>
  <c r="D42" i="21"/>
  <c r="C40" i="21"/>
  <c r="D39" i="21"/>
  <c r="C37" i="21"/>
  <c r="D36" i="21"/>
  <c r="C34" i="21"/>
  <c r="D33" i="21"/>
  <c r="C31" i="21"/>
  <c r="D30" i="21"/>
  <c r="C28" i="21"/>
  <c r="D27" i="21"/>
  <c r="C25" i="21"/>
  <c r="D24" i="21"/>
  <c r="C22" i="21"/>
  <c r="D21" i="21"/>
  <c r="C19" i="21"/>
  <c r="D18" i="21"/>
  <c r="C16" i="21"/>
  <c r="D15" i="21"/>
  <c r="C13" i="21"/>
  <c r="D12" i="21"/>
  <c r="D17" i="21"/>
  <c r="D8" i="21"/>
  <c r="C10" i="21"/>
  <c r="D11" i="21"/>
  <c r="C15" i="21"/>
  <c r="D20" i="21"/>
  <c r="C24" i="21"/>
  <c r="D29" i="21"/>
  <c r="C33" i="21"/>
  <c r="D38" i="21"/>
  <c r="C42" i="21"/>
  <c r="D9" i="21"/>
  <c r="C12" i="21"/>
  <c r="C21" i="21"/>
  <c r="D26" i="21"/>
  <c r="C30" i="21"/>
  <c r="D35" i="21"/>
  <c r="C39" i="21"/>
  <c r="C7" i="21"/>
  <c r="C9" i="21"/>
  <c r="D14" i="21"/>
  <c r="C18" i="21"/>
  <c r="D23" i="21"/>
  <c r="C27" i="21"/>
  <c r="D32" i="21"/>
  <c r="C36" i="21"/>
  <c r="D41" i="21"/>
  <c r="C41" i="20"/>
  <c r="D40" i="20"/>
  <c r="C38" i="20"/>
  <c r="D37" i="20"/>
  <c r="C35" i="20"/>
  <c r="D34" i="20"/>
  <c r="C32" i="20"/>
  <c r="D31" i="20"/>
  <c r="C29" i="20"/>
  <c r="D28" i="20"/>
  <c r="C26" i="20"/>
  <c r="D25" i="20"/>
  <c r="C23" i="20"/>
  <c r="D22" i="20"/>
  <c r="C20" i="20"/>
  <c r="D19" i="20"/>
  <c r="C17" i="20"/>
  <c r="D16" i="20"/>
  <c r="C14" i="20"/>
  <c r="D13" i="20"/>
  <c r="C11" i="20"/>
  <c r="D10" i="20"/>
  <c r="C8" i="20"/>
  <c r="D7" i="20"/>
  <c r="D42" i="20"/>
  <c r="C40" i="20"/>
  <c r="D39" i="20"/>
  <c r="C37" i="20"/>
  <c r="D36" i="20"/>
  <c r="C34" i="20"/>
  <c r="D33" i="20"/>
  <c r="C31" i="20"/>
  <c r="D30" i="20"/>
  <c r="C28" i="20"/>
  <c r="D27" i="20"/>
  <c r="C25" i="20"/>
  <c r="D24" i="20"/>
  <c r="C22" i="20"/>
  <c r="D21" i="20"/>
  <c r="C19" i="20"/>
  <c r="D18" i="20"/>
  <c r="C16" i="20"/>
  <c r="D15" i="20"/>
  <c r="C13" i="20"/>
  <c r="D12" i="20"/>
  <c r="C10" i="20"/>
  <c r="D9" i="20"/>
  <c r="D8" i="20"/>
  <c r="C12" i="20"/>
  <c r="D17" i="20"/>
  <c r="C21" i="20"/>
  <c r="D26" i="20"/>
  <c r="C30" i="20"/>
  <c r="D35" i="20"/>
  <c r="C39" i="20"/>
  <c r="D11" i="20"/>
  <c r="C15" i="20"/>
  <c r="D20" i="20"/>
  <c r="C24" i="20"/>
  <c r="D29" i="20"/>
  <c r="C33" i="20"/>
  <c r="D38" i="20"/>
  <c r="C42" i="20"/>
  <c r="C7" i="20"/>
  <c r="C9" i="20"/>
  <c r="D14" i="20"/>
  <c r="C18" i="20"/>
  <c r="D23" i="20"/>
  <c r="C27" i="20"/>
  <c r="D32" i="20"/>
  <c r="C36" i="20"/>
  <c r="D41" i="20"/>
  <c r="C7" i="17"/>
  <c r="D9" i="17"/>
  <c r="C10" i="17"/>
  <c r="D12" i="17"/>
  <c r="C13" i="17"/>
  <c r="D15" i="17"/>
  <c r="C16" i="17"/>
  <c r="D18" i="17"/>
  <c r="C19" i="17"/>
  <c r="D21" i="17"/>
  <c r="C22" i="17"/>
  <c r="D24" i="17"/>
  <c r="C25" i="17"/>
  <c r="D27" i="17"/>
  <c r="C28" i="17"/>
  <c r="D30" i="17"/>
  <c r="C31" i="17"/>
  <c r="D33" i="17"/>
  <c r="C34" i="17"/>
  <c r="D36" i="17"/>
  <c r="C37" i="17"/>
  <c r="D39" i="17"/>
  <c r="C40" i="17"/>
  <c r="C10" i="15"/>
  <c r="D15" i="15"/>
  <c r="C19" i="15"/>
  <c r="D24" i="15"/>
  <c r="C28" i="15"/>
  <c r="D33" i="15"/>
  <c r="C37" i="15"/>
  <c r="C41" i="15"/>
  <c r="D40" i="15"/>
  <c r="C38" i="15"/>
  <c r="D37" i="15"/>
  <c r="C35" i="15"/>
  <c r="D34" i="15"/>
  <c r="C32" i="15"/>
  <c r="D31" i="15"/>
  <c r="C29" i="15"/>
  <c r="D28" i="15"/>
  <c r="C26" i="15"/>
  <c r="D25" i="15"/>
  <c r="C23" i="15"/>
  <c r="D22" i="15"/>
  <c r="C20" i="15"/>
  <c r="D19" i="15"/>
  <c r="C17" i="15"/>
  <c r="D16" i="15"/>
  <c r="C14" i="15"/>
  <c r="D13" i="15"/>
  <c r="C11" i="15"/>
  <c r="D10" i="15"/>
  <c r="C8" i="15"/>
  <c r="D7" i="15"/>
  <c r="C42" i="15"/>
  <c r="D41" i="15"/>
  <c r="C39" i="15"/>
  <c r="D38" i="15"/>
  <c r="C36" i="15"/>
  <c r="D35" i="15"/>
  <c r="C33" i="15"/>
  <c r="D32" i="15"/>
  <c r="C30" i="15"/>
  <c r="D29" i="15"/>
  <c r="C27" i="15"/>
  <c r="D26" i="15"/>
  <c r="C24" i="15"/>
  <c r="D23" i="15"/>
  <c r="C21" i="15"/>
  <c r="D20" i="15"/>
  <c r="C18" i="15"/>
  <c r="D17" i="15"/>
  <c r="C15" i="15"/>
  <c r="D14" i="15"/>
  <c r="C12" i="15"/>
  <c r="D11" i="15"/>
  <c r="C9" i="15"/>
  <c r="D8" i="15"/>
  <c r="D9" i="15"/>
  <c r="C13" i="15"/>
  <c r="D18" i="15"/>
  <c r="C22" i="15"/>
  <c r="D27" i="15"/>
  <c r="C31" i="15"/>
  <c r="D36" i="15"/>
  <c r="C40" i="15"/>
  <c r="G12" i="24" l="1"/>
  <c r="E23" i="17"/>
  <c r="G23" i="17" s="1"/>
  <c r="H9" i="17"/>
  <c r="H16" i="15"/>
  <c r="F28" i="23"/>
  <c r="H26" i="17"/>
  <c r="E20" i="17"/>
  <c r="F20" i="17" s="1"/>
  <c r="E41" i="17"/>
  <c r="G41" i="17" s="1"/>
  <c r="E33" i="17"/>
  <c r="G33" i="17" s="1"/>
  <c r="F9" i="17"/>
  <c r="E17" i="17"/>
  <c r="F17" i="17" s="1"/>
  <c r="E36" i="17"/>
  <c r="G36" i="17" s="1"/>
  <c r="H34" i="15"/>
  <c r="G21" i="24"/>
  <c r="F21" i="24"/>
  <c r="F41" i="24"/>
  <c r="G41" i="24"/>
  <c r="G42" i="24"/>
  <c r="F42" i="24"/>
  <c r="G18" i="24"/>
  <c r="F18" i="24"/>
  <c r="F8" i="24"/>
  <c r="G8" i="24"/>
  <c r="G31" i="24"/>
  <c r="F31" i="24"/>
  <c r="G15" i="24"/>
  <c r="F15" i="24"/>
  <c r="F38" i="24"/>
  <c r="G38" i="24"/>
  <c r="F11" i="24"/>
  <c r="G11" i="24"/>
  <c r="G39" i="24"/>
  <c r="F39" i="24"/>
  <c r="F23" i="24"/>
  <c r="G23" i="24"/>
  <c r="F14" i="24"/>
  <c r="G14" i="24"/>
  <c r="G28" i="24"/>
  <c r="F28" i="24"/>
  <c r="G13" i="24"/>
  <c r="F13" i="24"/>
  <c r="F26" i="24"/>
  <c r="G26" i="24"/>
  <c r="F17" i="24"/>
  <c r="G17" i="24"/>
  <c r="G40" i="24"/>
  <c r="F40" i="24"/>
  <c r="G36" i="24"/>
  <c r="F36" i="24"/>
  <c r="F20" i="24"/>
  <c r="G20" i="24"/>
  <c r="G25" i="24"/>
  <c r="F25" i="24"/>
  <c r="G27" i="24"/>
  <c r="F27" i="24"/>
  <c r="G16" i="24"/>
  <c r="F16" i="24"/>
  <c r="F32" i="24"/>
  <c r="G32" i="24"/>
  <c r="G37" i="24"/>
  <c r="F37" i="24"/>
  <c r="G33" i="24"/>
  <c r="F33" i="24"/>
  <c r="F35" i="24"/>
  <c r="G35" i="24"/>
  <c r="G22" i="24"/>
  <c r="F22" i="24"/>
  <c r="G19" i="24"/>
  <c r="F19" i="24"/>
  <c r="F29" i="24"/>
  <c r="G29" i="24"/>
  <c r="G34" i="24"/>
  <c r="F34" i="24"/>
  <c r="G30" i="24"/>
  <c r="F30" i="24"/>
  <c r="G16" i="23"/>
  <c r="F16" i="23"/>
  <c r="F23" i="23"/>
  <c r="G23" i="23"/>
  <c r="F42" i="23"/>
  <c r="G42" i="23"/>
  <c r="F15" i="23"/>
  <c r="G15" i="23"/>
  <c r="G7" i="23"/>
  <c r="F7" i="23"/>
  <c r="F20" i="23"/>
  <c r="G20" i="23"/>
  <c r="F30" i="23"/>
  <c r="G30" i="23"/>
  <c r="G31" i="23"/>
  <c r="F31" i="23"/>
  <c r="F36" i="23"/>
  <c r="G36" i="23"/>
  <c r="F9" i="23"/>
  <c r="G9" i="23"/>
  <c r="F32" i="23"/>
  <c r="G32" i="23"/>
  <c r="F24" i="23"/>
  <c r="G24" i="23"/>
  <c r="F26" i="23"/>
  <c r="G26" i="23"/>
  <c r="G25" i="23"/>
  <c r="F25" i="23"/>
  <c r="F29" i="23"/>
  <c r="G29" i="23"/>
  <c r="F39" i="23"/>
  <c r="G39" i="23"/>
  <c r="F12" i="23"/>
  <c r="G12" i="23"/>
  <c r="F18" i="23"/>
  <c r="G18" i="23"/>
  <c r="G40" i="23"/>
  <c r="F40" i="23"/>
  <c r="F41" i="23"/>
  <c r="G41" i="23"/>
  <c r="F14" i="23"/>
  <c r="G14" i="23"/>
  <c r="F33" i="23"/>
  <c r="G33" i="23"/>
  <c r="G22" i="23"/>
  <c r="F22" i="23"/>
  <c r="G34" i="23"/>
  <c r="F34" i="23"/>
  <c r="F35" i="23"/>
  <c r="G35" i="23"/>
  <c r="G37" i="23"/>
  <c r="F37" i="23"/>
  <c r="F38" i="23"/>
  <c r="G38" i="23"/>
  <c r="F11" i="23"/>
  <c r="G11" i="23"/>
  <c r="F21" i="23"/>
  <c r="G21" i="23"/>
  <c r="F17" i="23"/>
  <c r="G17" i="23"/>
  <c r="F8" i="23"/>
  <c r="G8" i="23"/>
  <c r="F27" i="23"/>
  <c r="G27" i="23"/>
  <c r="G13" i="23"/>
  <c r="F13" i="23"/>
  <c r="E42" i="17"/>
  <c r="G42" i="17" s="1"/>
  <c r="H25" i="15"/>
  <c r="H35" i="17"/>
  <c r="H29" i="17"/>
  <c r="H32" i="17"/>
  <c r="E18" i="17"/>
  <c r="G18" i="17" s="1"/>
  <c r="E12" i="17"/>
  <c r="G12" i="17" s="1"/>
  <c r="E15" i="17"/>
  <c r="G15" i="17" s="1"/>
  <c r="E39" i="17"/>
  <c r="G39" i="17" s="1"/>
  <c r="E21" i="17"/>
  <c r="G21" i="17" s="1"/>
  <c r="H8" i="17"/>
  <c r="E14" i="17"/>
  <c r="G14" i="17" s="1"/>
  <c r="E30" i="17"/>
  <c r="H7" i="15"/>
  <c r="H11" i="17"/>
  <c r="H38" i="17"/>
  <c r="E24" i="17"/>
  <c r="G24" i="17" s="1"/>
  <c r="E27" i="17"/>
  <c r="G27" i="17" s="1"/>
  <c r="H8" i="22"/>
  <c r="E8" i="22"/>
  <c r="H27" i="21"/>
  <c r="E27" i="21"/>
  <c r="H39" i="21"/>
  <c r="E39" i="21"/>
  <c r="H33" i="21"/>
  <c r="E33" i="21"/>
  <c r="E10" i="21"/>
  <c r="H10" i="21"/>
  <c r="H16" i="21"/>
  <c r="E16" i="21"/>
  <c r="H25" i="21"/>
  <c r="E25" i="21"/>
  <c r="H34" i="21"/>
  <c r="E34" i="21"/>
  <c r="H11" i="21"/>
  <c r="E11" i="21"/>
  <c r="H20" i="21"/>
  <c r="E20" i="21"/>
  <c r="H29" i="21"/>
  <c r="E29" i="21"/>
  <c r="H38" i="21"/>
  <c r="E38" i="21"/>
  <c r="H36" i="21"/>
  <c r="E36" i="21"/>
  <c r="H9" i="21"/>
  <c r="E9" i="21"/>
  <c r="H21" i="21"/>
  <c r="E21" i="21"/>
  <c r="H42" i="21"/>
  <c r="E42" i="21"/>
  <c r="H15" i="21"/>
  <c r="E15" i="21"/>
  <c r="H13" i="21"/>
  <c r="E13" i="21"/>
  <c r="H22" i="21"/>
  <c r="E22" i="21"/>
  <c r="E31" i="21"/>
  <c r="H31" i="21"/>
  <c r="E40" i="21"/>
  <c r="H40" i="21"/>
  <c r="E8" i="21"/>
  <c r="H8" i="21"/>
  <c r="H17" i="21"/>
  <c r="E17" i="21"/>
  <c r="H26" i="21"/>
  <c r="E26" i="21"/>
  <c r="H35" i="21"/>
  <c r="E35" i="21"/>
  <c r="H18" i="21"/>
  <c r="E18" i="21"/>
  <c r="H7" i="21"/>
  <c r="E7" i="21"/>
  <c r="H30" i="21"/>
  <c r="E30" i="21"/>
  <c r="H12" i="21"/>
  <c r="E12" i="21"/>
  <c r="H24" i="21"/>
  <c r="E24" i="21"/>
  <c r="E19" i="21"/>
  <c r="H19" i="21"/>
  <c r="E28" i="21"/>
  <c r="H28" i="21"/>
  <c r="E37" i="21"/>
  <c r="H37" i="21"/>
  <c r="H14" i="21"/>
  <c r="E14" i="21"/>
  <c r="H23" i="21"/>
  <c r="E23" i="21"/>
  <c r="H32" i="21"/>
  <c r="E32" i="21"/>
  <c r="H41" i="21"/>
  <c r="E41" i="21"/>
  <c r="H27" i="20"/>
  <c r="E27" i="20"/>
  <c r="H42" i="20"/>
  <c r="E42" i="20"/>
  <c r="H15" i="20"/>
  <c r="E15" i="20"/>
  <c r="H21" i="20"/>
  <c r="E21" i="20"/>
  <c r="H16" i="20"/>
  <c r="E16" i="20"/>
  <c r="H25" i="20"/>
  <c r="E25" i="20"/>
  <c r="H34" i="20"/>
  <c r="E34" i="20"/>
  <c r="H11" i="20"/>
  <c r="E11" i="20"/>
  <c r="H20" i="20"/>
  <c r="E20" i="20"/>
  <c r="H29" i="20"/>
  <c r="E29" i="20"/>
  <c r="H38" i="20"/>
  <c r="E38" i="20"/>
  <c r="H36" i="20"/>
  <c r="E36" i="20"/>
  <c r="H9" i="20"/>
  <c r="E9" i="20"/>
  <c r="H24" i="20"/>
  <c r="E24" i="20"/>
  <c r="H30" i="20"/>
  <c r="E30" i="20"/>
  <c r="H13" i="20"/>
  <c r="E13" i="20"/>
  <c r="H22" i="20"/>
  <c r="E22" i="20"/>
  <c r="H31" i="20"/>
  <c r="E31" i="20"/>
  <c r="H40" i="20"/>
  <c r="E40" i="20"/>
  <c r="H8" i="20"/>
  <c r="E8" i="20"/>
  <c r="H17" i="20"/>
  <c r="E17" i="20"/>
  <c r="H26" i="20"/>
  <c r="E26" i="20"/>
  <c r="H35" i="20"/>
  <c r="E35" i="20"/>
  <c r="H18" i="20"/>
  <c r="E18" i="20"/>
  <c r="H7" i="20"/>
  <c r="E7" i="20"/>
  <c r="H33" i="20"/>
  <c r="E33" i="20"/>
  <c r="H39" i="20"/>
  <c r="E39" i="20"/>
  <c r="H12" i="20"/>
  <c r="E12" i="20"/>
  <c r="E10" i="20"/>
  <c r="H10" i="20"/>
  <c r="E19" i="20"/>
  <c r="H19" i="20"/>
  <c r="E28" i="20"/>
  <c r="H28" i="20"/>
  <c r="E37" i="20"/>
  <c r="H37" i="20"/>
  <c r="H14" i="20"/>
  <c r="E14" i="20"/>
  <c r="H23" i="20"/>
  <c r="E23" i="20"/>
  <c r="H32" i="20"/>
  <c r="E32" i="20"/>
  <c r="H41" i="20"/>
  <c r="E41" i="20"/>
  <c r="H37" i="17"/>
  <c r="E37" i="17"/>
  <c r="H28" i="17"/>
  <c r="E28" i="17"/>
  <c r="H19" i="17"/>
  <c r="E19" i="17"/>
  <c r="H10" i="17"/>
  <c r="E10" i="17"/>
  <c r="G8" i="17"/>
  <c r="F8" i="17"/>
  <c r="E40" i="17"/>
  <c r="H40" i="17"/>
  <c r="E31" i="17"/>
  <c r="H31" i="17"/>
  <c r="E22" i="17"/>
  <c r="H22" i="17"/>
  <c r="E13" i="17"/>
  <c r="H13" i="17"/>
  <c r="F11" i="17"/>
  <c r="G11" i="17"/>
  <c r="F35" i="17"/>
  <c r="G35" i="17"/>
  <c r="F29" i="17"/>
  <c r="G29" i="17"/>
  <c r="E34" i="17"/>
  <c r="H34" i="17"/>
  <c r="H25" i="17"/>
  <c r="E25" i="17"/>
  <c r="E16" i="17"/>
  <c r="H16" i="17"/>
  <c r="H7" i="17"/>
  <c r="E7" i="17"/>
  <c r="G32" i="17"/>
  <c r="F32" i="17"/>
  <c r="F26" i="17"/>
  <c r="G26" i="17"/>
  <c r="F38" i="17"/>
  <c r="G38" i="17"/>
  <c r="H12" i="15"/>
  <c r="E12" i="15"/>
  <c r="H21" i="15"/>
  <c r="E21" i="15"/>
  <c r="H30" i="15"/>
  <c r="E30" i="15"/>
  <c r="H39" i="15"/>
  <c r="E39" i="15"/>
  <c r="H11" i="15"/>
  <c r="E11" i="15"/>
  <c r="H20" i="15"/>
  <c r="E20" i="15"/>
  <c r="H29" i="15"/>
  <c r="E29" i="15"/>
  <c r="H38" i="15"/>
  <c r="E38" i="15"/>
  <c r="G34" i="15"/>
  <c r="F34" i="15"/>
  <c r="G7" i="15"/>
  <c r="F7" i="15"/>
  <c r="H19" i="15"/>
  <c r="E19" i="15"/>
  <c r="H40" i="15"/>
  <c r="E40" i="15"/>
  <c r="H13" i="15"/>
  <c r="E13" i="15"/>
  <c r="H9" i="15"/>
  <c r="E9" i="15"/>
  <c r="H18" i="15"/>
  <c r="E18" i="15"/>
  <c r="H27" i="15"/>
  <c r="E27" i="15"/>
  <c r="H36" i="15"/>
  <c r="E36" i="15"/>
  <c r="H8" i="15"/>
  <c r="E8" i="15"/>
  <c r="H17" i="15"/>
  <c r="E17" i="15"/>
  <c r="H26" i="15"/>
  <c r="E26" i="15"/>
  <c r="E35" i="15"/>
  <c r="H35" i="15"/>
  <c r="G16" i="15"/>
  <c r="F16" i="15"/>
  <c r="H28" i="15"/>
  <c r="E28" i="15"/>
  <c r="H31" i="15"/>
  <c r="E31" i="15"/>
  <c r="H22" i="15"/>
  <c r="E22" i="15"/>
  <c r="H15" i="15"/>
  <c r="E15" i="15"/>
  <c r="H24" i="15"/>
  <c r="E24" i="15"/>
  <c r="H33" i="15"/>
  <c r="E33" i="15"/>
  <c r="H42" i="15"/>
  <c r="E42" i="15"/>
  <c r="E14" i="15"/>
  <c r="H14" i="15"/>
  <c r="E23" i="15"/>
  <c r="H23" i="15"/>
  <c r="E32" i="15"/>
  <c r="H32" i="15"/>
  <c r="E41" i="15"/>
  <c r="H41" i="15"/>
  <c r="G25" i="15"/>
  <c r="F25" i="15"/>
  <c r="H37" i="15"/>
  <c r="E37" i="15"/>
  <c r="H10" i="15"/>
  <c r="E10" i="15"/>
  <c r="F23" i="17" l="1"/>
  <c r="F42" i="17"/>
  <c r="F41" i="17"/>
  <c r="F39" i="17"/>
  <c r="F33" i="17"/>
  <c r="G20" i="17"/>
  <c r="F36" i="17"/>
  <c r="F18" i="17"/>
  <c r="G17" i="17"/>
  <c r="F21" i="17"/>
  <c r="F15" i="17"/>
  <c r="F12" i="17"/>
  <c r="F27" i="17"/>
  <c r="F14" i="17"/>
  <c r="F24" i="17"/>
  <c r="G30" i="17"/>
  <c r="F30" i="17"/>
  <c r="F8" i="22"/>
  <c r="G8" i="22"/>
  <c r="G30" i="21"/>
  <c r="F30" i="21"/>
  <c r="F35" i="21"/>
  <c r="G35" i="21"/>
  <c r="G40" i="21"/>
  <c r="F40" i="21"/>
  <c r="G36" i="21"/>
  <c r="F36" i="21"/>
  <c r="F20" i="21"/>
  <c r="G20" i="21"/>
  <c r="G25" i="21"/>
  <c r="F25" i="21"/>
  <c r="G33" i="21"/>
  <c r="F33" i="21"/>
  <c r="F23" i="21"/>
  <c r="G23" i="21"/>
  <c r="G19" i="21"/>
  <c r="F19" i="21"/>
  <c r="G12" i="21"/>
  <c r="F12" i="21"/>
  <c r="G18" i="21"/>
  <c r="F18" i="21"/>
  <c r="F17" i="21"/>
  <c r="G17" i="21"/>
  <c r="F8" i="21"/>
  <c r="G8" i="21"/>
  <c r="G15" i="21"/>
  <c r="F15" i="21"/>
  <c r="G9" i="21"/>
  <c r="F9" i="21"/>
  <c r="F29" i="21"/>
  <c r="G29" i="21"/>
  <c r="G34" i="21"/>
  <c r="F34" i="21"/>
  <c r="G27" i="21"/>
  <c r="F27" i="21"/>
  <c r="F41" i="21"/>
  <c r="G41" i="21"/>
  <c r="F14" i="21"/>
  <c r="G14" i="21"/>
  <c r="G37" i="21"/>
  <c r="F37" i="21"/>
  <c r="G22" i="21"/>
  <c r="F22" i="21"/>
  <c r="G42" i="21"/>
  <c r="F42" i="21"/>
  <c r="F32" i="21"/>
  <c r="G32" i="21"/>
  <c r="G28" i="21"/>
  <c r="F28" i="21"/>
  <c r="G24" i="21"/>
  <c r="F24" i="21"/>
  <c r="G7" i="21"/>
  <c r="F7" i="21"/>
  <c r="F26" i="21"/>
  <c r="G26" i="21"/>
  <c r="G31" i="21"/>
  <c r="F31" i="21"/>
  <c r="G13" i="21"/>
  <c r="F13" i="21"/>
  <c r="G21" i="21"/>
  <c r="F21" i="21"/>
  <c r="F38" i="21"/>
  <c r="G38" i="21"/>
  <c r="F11" i="21"/>
  <c r="G11" i="21"/>
  <c r="G16" i="21"/>
  <c r="F16" i="21"/>
  <c r="G10" i="21"/>
  <c r="F10" i="21"/>
  <c r="G39" i="21"/>
  <c r="F39" i="21"/>
  <c r="F41" i="20"/>
  <c r="G41" i="20"/>
  <c r="F14" i="20"/>
  <c r="G14" i="20"/>
  <c r="G37" i="20"/>
  <c r="F37" i="20"/>
  <c r="G10" i="20"/>
  <c r="F10" i="20"/>
  <c r="G39" i="20"/>
  <c r="F39" i="20"/>
  <c r="G18" i="20"/>
  <c r="F18" i="20"/>
  <c r="F17" i="20"/>
  <c r="G17" i="20"/>
  <c r="G31" i="20"/>
  <c r="F31" i="20"/>
  <c r="G30" i="20"/>
  <c r="F30" i="20"/>
  <c r="G36" i="20"/>
  <c r="F36" i="20"/>
  <c r="F20" i="20"/>
  <c r="G20" i="20"/>
  <c r="G25" i="20"/>
  <c r="F25" i="20"/>
  <c r="G15" i="20"/>
  <c r="F15" i="20"/>
  <c r="F23" i="20"/>
  <c r="G23" i="20"/>
  <c r="G19" i="20"/>
  <c r="F19" i="20"/>
  <c r="G12" i="20"/>
  <c r="F12" i="20"/>
  <c r="G7" i="20"/>
  <c r="F7" i="20"/>
  <c r="F26" i="20"/>
  <c r="G26" i="20"/>
  <c r="G40" i="20"/>
  <c r="F40" i="20"/>
  <c r="G13" i="20"/>
  <c r="F13" i="20"/>
  <c r="G9" i="20"/>
  <c r="F9" i="20"/>
  <c r="F29" i="20"/>
  <c r="G29" i="20"/>
  <c r="G34" i="20"/>
  <c r="F34" i="20"/>
  <c r="G21" i="20"/>
  <c r="F21" i="20"/>
  <c r="G27" i="20"/>
  <c r="F27" i="20"/>
  <c r="F32" i="20"/>
  <c r="G32" i="20"/>
  <c r="G28" i="20"/>
  <c r="F28" i="20"/>
  <c r="G33" i="20"/>
  <c r="F33" i="20"/>
  <c r="F35" i="20"/>
  <c r="G35" i="20"/>
  <c r="F8" i="20"/>
  <c r="G8" i="20"/>
  <c r="G22" i="20"/>
  <c r="F22" i="20"/>
  <c r="G24" i="20"/>
  <c r="F24" i="20"/>
  <c r="F38" i="20"/>
  <c r="G38" i="20"/>
  <c r="F11" i="20"/>
  <c r="G11" i="20"/>
  <c r="G16" i="20"/>
  <c r="F16" i="20"/>
  <c r="G42" i="20"/>
  <c r="F42" i="20"/>
  <c r="F31" i="17"/>
  <c r="G31" i="17"/>
  <c r="F19" i="17"/>
  <c r="G19" i="17"/>
  <c r="F7" i="17"/>
  <c r="G7" i="17"/>
  <c r="F16" i="17"/>
  <c r="G16" i="17"/>
  <c r="F22" i="17"/>
  <c r="G22" i="17"/>
  <c r="F10" i="17"/>
  <c r="G10" i="17"/>
  <c r="F37" i="17"/>
  <c r="G37" i="17"/>
  <c r="F25" i="17"/>
  <c r="G25" i="17"/>
  <c r="F34" i="17"/>
  <c r="G34" i="17"/>
  <c r="F13" i="17"/>
  <c r="G13" i="17"/>
  <c r="F40" i="17"/>
  <c r="G40" i="17"/>
  <c r="F28" i="17"/>
  <c r="G28" i="17"/>
  <c r="F41" i="15"/>
  <c r="G41" i="15"/>
  <c r="F14" i="15"/>
  <c r="G14" i="15"/>
  <c r="F33" i="15"/>
  <c r="G33" i="15"/>
  <c r="G22" i="15"/>
  <c r="F22" i="15"/>
  <c r="F17" i="15"/>
  <c r="G17" i="15"/>
  <c r="F27" i="15"/>
  <c r="G27" i="15"/>
  <c r="G13" i="15"/>
  <c r="F13" i="15"/>
  <c r="F29" i="15"/>
  <c r="G29" i="15"/>
  <c r="F39" i="15"/>
  <c r="G39" i="15"/>
  <c r="F12" i="15"/>
  <c r="G12" i="15"/>
  <c r="G37" i="15"/>
  <c r="F37" i="15"/>
  <c r="F23" i="15"/>
  <c r="G23" i="15"/>
  <c r="F15" i="15"/>
  <c r="G15" i="15"/>
  <c r="G10" i="15"/>
  <c r="F10" i="15"/>
  <c r="F32" i="15"/>
  <c r="G32" i="15"/>
  <c r="F24" i="15"/>
  <c r="G24" i="15"/>
  <c r="G31" i="15"/>
  <c r="F31" i="15"/>
  <c r="F8" i="15"/>
  <c r="G8" i="15"/>
  <c r="F18" i="15"/>
  <c r="G18" i="15"/>
  <c r="G40" i="15"/>
  <c r="F40" i="15"/>
  <c r="F20" i="15"/>
  <c r="G20" i="15"/>
  <c r="F30" i="15"/>
  <c r="G30" i="15"/>
  <c r="F35" i="15"/>
  <c r="G35" i="15"/>
  <c r="F42" i="15"/>
  <c r="G42" i="15"/>
  <c r="G28" i="15"/>
  <c r="F28" i="15"/>
  <c r="F26" i="15"/>
  <c r="G26" i="15"/>
  <c r="F36" i="15"/>
  <c r="G36" i="15"/>
  <c r="F9" i="15"/>
  <c r="G9" i="15"/>
  <c r="G19" i="15"/>
  <c r="F19" i="15"/>
  <c r="F38" i="15"/>
  <c r="G38" i="15"/>
  <c r="F11" i="15"/>
  <c r="G11" i="15"/>
  <c r="F21" i="15"/>
  <c r="G21" i="15"/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D3" i="14"/>
  <c r="C39" i="14" s="1"/>
  <c r="D2" i="14"/>
  <c r="C6" i="14" s="1"/>
  <c r="D6" i="14" s="1"/>
  <c r="C16" i="14" l="1"/>
  <c r="E16" i="14" s="1"/>
  <c r="F16" i="14" s="1"/>
  <c r="C9" i="14"/>
  <c r="E9" i="14" s="1"/>
  <c r="C21" i="14"/>
  <c r="E21" i="14" s="1"/>
  <c r="C7" i="14"/>
  <c r="H7" i="14" s="1"/>
  <c r="D12" i="14"/>
  <c r="D35" i="14"/>
  <c r="D8" i="14"/>
  <c r="C12" i="14"/>
  <c r="H12" i="14" s="1"/>
  <c r="D15" i="14"/>
  <c r="C18" i="14"/>
  <c r="H18" i="14" s="1"/>
  <c r="C30" i="14"/>
  <c r="E30" i="14" s="1"/>
  <c r="C10" i="14"/>
  <c r="H10" i="14" s="1"/>
  <c r="D14" i="14"/>
  <c r="D17" i="14"/>
  <c r="D26" i="14"/>
  <c r="H39" i="14"/>
  <c r="E39" i="14"/>
  <c r="C41" i="14"/>
  <c r="D40" i="14"/>
  <c r="C38" i="14"/>
  <c r="D37" i="14"/>
  <c r="C35" i="14"/>
  <c r="D34" i="14"/>
  <c r="C32" i="14"/>
  <c r="D31" i="14"/>
  <c r="C29" i="14"/>
  <c r="D28" i="14"/>
  <c r="C26" i="14"/>
  <c r="D25" i="14"/>
  <c r="C23" i="14"/>
  <c r="D22" i="14"/>
  <c r="C20" i="14"/>
  <c r="D19" i="14"/>
  <c r="C17" i="14"/>
  <c r="D16" i="14"/>
  <c r="C14" i="14"/>
  <c r="D13" i="14"/>
  <c r="C11" i="14"/>
  <c r="D10" i="14"/>
  <c r="C8" i="14"/>
  <c r="D7" i="14"/>
  <c r="D42" i="14"/>
  <c r="C40" i="14"/>
  <c r="D39" i="14"/>
  <c r="C37" i="14"/>
  <c r="D36" i="14"/>
  <c r="C34" i="14"/>
  <c r="D33" i="14"/>
  <c r="C31" i="14"/>
  <c r="D30" i="14"/>
  <c r="C28" i="14"/>
  <c r="D27" i="14"/>
  <c r="C25" i="14"/>
  <c r="D24" i="14"/>
  <c r="C22" i="14"/>
  <c r="D21" i="14"/>
  <c r="D9" i="14"/>
  <c r="D11" i="14"/>
  <c r="C13" i="14"/>
  <c r="C15" i="14"/>
  <c r="D18" i="14"/>
  <c r="C19" i="14"/>
  <c r="D20" i="14"/>
  <c r="C24" i="14"/>
  <c r="D29" i="14"/>
  <c r="C33" i="14"/>
  <c r="D38" i="14"/>
  <c r="C42" i="14"/>
  <c r="D23" i="14"/>
  <c r="C27" i="14"/>
  <c r="D32" i="14"/>
  <c r="C36" i="14"/>
  <c r="D41" i="14"/>
  <c r="E7" i="14" l="1"/>
  <c r="F7" i="14" s="1"/>
  <c r="G16" i="14"/>
  <c r="E18" i="14"/>
  <c r="G18" i="14" s="1"/>
  <c r="H16" i="14"/>
  <c r="H9" i="14"/>
  <c r="E12" i="14"/>
  <c r="F12" i="14" s="1"/>
  <c r="H21" i="14"/>
  <c r="E10" i="14"/>
  <c r="G10" i="14" s="1"/>
  <c r="H30" i="14"/>
  <c r="E28" i="14"/>
  <c r="H28" i="14"/>
  <c r="E14" i="14"/>
  <c r="H14" i="14"/>
  <c r="H23" i="14"/>
  <c r="E23" i="14"/>
  <c r="H32" i="14"/>
  <c r="E32" i="14"/>
  <c r="H41" i="14"/>
  <c r="E41" i="14"/>
  <c r="G30" i="14"/>
  <c r="F30" i="14"/>
  <c r="G12" i="14"/>
  <c r="H33" i="14"/>
  <c r="E33" i="14"/>
  <c r="H15" i="14"/>
  <c r="E15" i="14"/>
  <c r="H25" i="14"/>
  <c r="E25" i="14"/>
  <c r="H34" i="14"/>
  <c r="E34" i="14"/>
  <c r="E11" i="14"/>
  <c r="H11" i="14"/>
  <c r="H20" i="14"/>
  <c r="E20" i="14"/>
  <c r="H29" i="14"/>
  <c r="E29" i="14"/>
  <c r="H38" i="14"/>
  <c r="E38" i="14"/>
  <c r="G39" i="14"/>
  <c r="F39" i="14"/>
  <c r="H36" i="14"/>
  <c r="E36" i="14"/>
  <c r="F9" i="14"/>
  <c r="G9" i="14"/>
  <c r="H24" i="14"/>
  <c r="E24" i="14"/>
  <c r="E37" i="14"/>
  <c r="H37" i="14"/>
  <c r="H27" i="14"/>
  <c r="E27" i="14"/>
  <c r="H42" i="14"/>
  <c r="E42" i="14"/>
  <c r="E19" i="14"/>
  <c r="H19" i="14"/>
  <c r="E13" i="14"/>
  <c r="H13" i="14"/>
  <c r="H22" i="14"/>
  <c r="E22" i="14"/>
  <c r="H31" i="14"/>
  <c r="E31" i="14"/>
  <c r="H40" i="14"/>
  <c r="E40" i="14"/>
  <c r="H8" i="14"/>
  <c r="E8" i="14"/>
  <c r="H17" i="14"/>
  <c r="E17" i="14"/>
  <c r="H26" i="14"/>
  <c r="E26" i="14"/>
  <c r="H35" i="14"/>
  <c r="E35" i="14"/>
  <c r="G21" i="14"/>
  <c r="F21" i="14"/>
  <c r="G7" i="14" l="1"/>
  <c r="F18" i="14"/>
  <c r="F10" i="14"/>
  <c r="G22" i="14"/>
  <c r="F22" i="14"/>
  <c r="G13" i="14"/>
  <c r="F13" i="14"/>
  <c r="G42" i="14"/>
  <c r="F42" i="14"/>
  <c r="G24" i="14"/>
  <c r="F24" i="14"/>
  <c r="F29" i="14"/>
  <c r="G29" i="14"/>
  <c r="G34" i="14"/>
  <c r="F34" i="14"/>
  <c r="G33" i="14"/>
  <c r="F33" i="14"/>
  <c r="F41" i="14"/>
  <c r="G41" i="14"/>
  <c r="G28" i="14"/>
  <c r="F28" i="14"/>
  <c r="F17" i="14"/>
  <c r="G17" i="14"/>
  <c r="G31" i="14"/>
  <c r="F31" i="14"/>
  <c r="G36" i="14"/>
  <c r="F36" i="14"/>
  <c r="F38" i="14"/>
  <c r="G38" i="14"/>
  <c r="G15" i="14"/>
  <c r="F15" i="14"/>
  <c r="F23" i="14"/>
  <c r="G23" i="14"/>
  <c r="F14" i="14"/>
  <c r="G14" i="14"/>
  <c r="F35" i="14"/>
  <c r="G35" i="14"/>
  <c r="F8" i="14"/>
  <c r="G8" i="14"/>
  <c r="F26" i="14"/>
  <c r="G26" i="14"/>
  <c r="G40" i="14"/>
  <c r="F40" i="14"/>
  <c r="G19" i="14"/>
  <c r="F19" i="14"/>
  <c r="G27" i="14"/>
  <c r="F27" i="14"/>
  <c r="G37" i="14"/>
  <c r="F37" i="14"/>
  <c r="F20" i="14"/>
  <c r="G20" i="14"/>
  <c r="F11" i="14"/>
  <c r="G11" i="14"/>
  <c r="G25" i="14"/>
  <c r="F25" i="14"/>
  <c r="F32" i="14"/>
  <c r="G32" i="14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D3" i="13"/>
  <c r="C42" i="13" s="1"/>
  <c r="D2" i="13"/>
  <c r="C6" i="13" s="1"/>
  <c r="D6" i="13" s="1"/>
  <c r="D17" i="13" l="1"/>
  <c r="D8" i="13"/>
  <c r="C21" i="13"/>
  <c r="H21" i="13" s="1"/>
  <c r="C12" i="13"/>
  <c r="E12" i="13" s="1"/>
  <c r="D26" i="13"/>
  <c r="H42" i="13"/>
  <c r="E42" i="13"/>
  <c r="C30" i="13"/>
  <c r="D35" i="13"/>
  <c r="C39" i="13"/>
  <c r="C7" i="13"/>
  <c r="D11" i="13"/>
  <c r="C15" i="13"/>
  <c r="D20" i="13"/>
  <c r="C24" i="13"/>
  <c r="D29" i="13"/>
  <c r="C33" i="13"/>
  <c r="D38" i="13"/>
  <c r="C41" i="13"/>
  <c r="D40" i="13"/>
  <c r="C38" i="13"/>
  <c r="D37" i="13"/>
  <c r="C35" i="13"/>
  <c r="D34" i="13"/>
  <c r="C32" i="13"/>
  <c r="D31" i="13"/>
  <c r="C29" i="13"/>
  <c r="D28" i="13"/>
  <c r="C26" i="13"/>
  <c r="D25" i="13"/>
  <c r="C23" i="13"/>
  <c r="D22" i="13"/>
  <c r="C20" i="13"/>
  <c r="D19" i="13"/>
  <c r="C17" i="13"/>
  <c r="D16" i="13"/>
  <c r="C14" i="13"/>
  <c r="D13" i="13"/>
  <c r="C11" i="13"/>
  <c r="D10" i="13"/>
  <c r="C8" i="13"/>
  <c r="D7" i="13"/>
  <c r="D42" i="13"/>
  <c r="C40" i="13"/>
  <c r="D39" i="13"/>
  <c r="C37" i="13"/>
  <c r="D36" i="13"/>
  <c r="C34" i="13"/>
  <c r="D33" i="13"/>
  <c r="C31" i="13"/>
  <c r="D30" i="13"/>
  <c r="C28" i="13"/>
  <c r="D27" i="13"/>
  <c r="C25" i="13"/>
  <c r="D24" i="13"/>
  <c r="C22" i="13"/>
  <c r="D21" i="13"/>
  <c r="C19" i="13"/>
  <c r="D18" i="13"/>
  <c r="C16" i="13"/>
  <c r="D15" i="13"/>
  <c r="C13" i="13"/>
  <c r="D12" i="13"/>
  <c r="C10" i="13"/>
  <c r="D9" i="13"/>
  <c r="C9" i="13"/>
  <c r="D14" i="13"/>
  <c r="C18" i="13"/>
  <c r="D23" i="13"/>
  <c r="C27" i="13"/>
  <c r="D32" i="13"/>
  <c r="C36" i="13"/>
  <c r="D41" i="13"/>
  <c r="H12" i="13" l="1"/>
  <c r="E21" i="13"/>
  <c r="F21" i="13" s="1"/>
  <c r="H27" i="13"/>
  <c r="E27" i="13"/>
  <c r="E10" i="13"/>
  <c r="H10" i="13"/>
  <c r="E19" i="13"/>
  <c r="H19" i="13"/>
  <c r="E28" i="13"/>
  <c r="H28" i="13"/>
  <c r="E37" i="13"/>
  <c r="H37" i="13"/>
  <c r="H14" i="13"/>
  <c r="E14" i="13"/>
  <c r="H23" i="13"/>
  <c r="E23" i="13"/>
  <c r="H32" i="13"/>
  <c r="E32" i="13"/>
  <c r="H41" i="13"/>
  <c r="E41" i="13"/>
  <c r="H24" i="13"/>
  <c r="E24" i="13"/>
  <c r="H36" i="13"/>
  <c r="E36" i="13"/>
  <c r="H9" i="13"/>
  <c r="E9" i="13"/>
  <c r="H16" i="13"/>
  <c r="E16" i="13"/>
  <c r="H25" i="13"/>
  <c r="E25" i="13"/>
  <c r="H34" i="13"/>
  <c r="E34" i="13"/>
  <c r="H11" i="13"/>
  <c r="E11" i="13"/>
  <c r="H20" i="13"/>
  <c r="E20" i="13"/>
  <c r="H29" i="13"/>
  <c r="E29" i="13"/>
  <c r="H38" i="13"/>
  <c r="E38" i="13"/>
  <c r="H33" i="13"/>
  <c r="E33" i="13"/>
  <c r="E7" i="13"/>
  <c r="H7" i="13"/>
  <c r="H30" i="13"/>
  <c r="E30" i="13"/>
  <c r="G42" i="13"/>
  <c r="F42" i="13"/>
  <c r="H18" i="13"/>
  <c r="E18" i="13"/>
  <c r="E13" i="13"/>
  <c r="H13" i="13"/>
  <c r="E22" i="13"/>
  <c r="H22" i="13"/>
  <c r="H31" i="13"/>
  <c r="E31" i="13"/>
  <c r="H40" i="13"/>
  <c r="E40" i="13"/>
  <c r="H8" i="13"/>
  <c r="E8" i="13"/>
  <c r="H17" i="13"/>
  <c r="E17" i="13"/>
  <c r="H26" i="13"/>
  <c r="E26" i="13"/>
  <c r="H35" i="13"/>
  <c r="E35" i="13"/>
  <c r="H15" i="13"/>
  <c r="E15" i="13"/>
  <c r="H39" i="13"/>
  <c r="E39" i="13"/>
  <c r="G12" i="13"/>
  <c r="F12" i="13"/>
  <c r="G21" i="13" l="1"/>
  <c r="F35" i="13"/>
  <c r="G35" i="13"/>
  <c r="F8" i="13"/>
  <c r="G8" i="13"/>
  <c r="G13" i="13"/>
  <c r="F13" i="13"/>
  <c r="G33" i="13"/>
  <c r="F33" i="13"/>
  <c r="G34" i="13"/>
  <c r="F34" i="13"/>
  <c r="G10" i="13"/>
  <c r="F10" i="13"/>
  <c r="G15" i="13"/>
  <c r="F15" i="13"/>
  <c r="F17" i="13"/>
  <c r="G17" i="13"/>
  <c r="G31" i="13"/>
  <c r="F31" i="13"/>
  <c r="G22" i="13"/>
  <c r="F22" i="13"/>
  <c r="G18" i="13"/>
  <c r="F18" i="13"/>
  <c r="F38" i="13"/>
  <c r="G38" i="13"/>
  <c r="F11" i="13"/>
  <c r="G11" i="13"/>
  <c r="G16" i="13"/>
  <c r="F16" i="13"/>
  <c r="G24" i="13"/>
  <c r="F24" i="13"/>
  <c r="F23" i="13"/>
  <c r="G23" i="13"/>
  <c r="G19" i="13"/>
  <c r="F19" i="13"/>
  <c r="G27" i="13"/>
  <c r="F27" i="13"/>
  <c r="F29" i="13"/>
  <c r="G29" i="13"/>
  <c r="G9" i="13"/>
  <c r="F9" i="13"/>
  <c r="F41" i="13"/>
  <c r="G41" i="13"/>
  <c r="F14" i="13"/>
  <c r="G14" i="13"/>
  <c r="G37" i="13"/>
  <c r="F37" i="13"/>
  <c r="G39" i="13"/>
  <c r="F39" i="13"/>
  <c r="F26" i="13"/>
  <c r="G26" i="13"/>
  <c r="G40" i="13"/>
  <c r="F40" i="13"/>
  <c r="G30" i="13"/>
  <c r="F30" i="13"/>
  <c r="G7" i="13"/>
  <c r="F7" i="13"/>
  <c r="F20" i="13"/>
  <c r="G20" i="13"/>
  <c r="G25" i="13"/>
  <c r="F25" i="13"/>
  <c r="G36" i="13"/>
  <c r="F36" i="13"/>
  <c r="F32" i="13"/>
  <c r="G32" i="13"/>
  <c r="G28" i="13"/>
  <c r="F28" i="13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D3" i="10"/>
  <c r="D42" i="10" s="1"/>
  <c r="D2" i="10"/>
  <c r="C6" i="10" s="1"/>
  <c r="D6" i="10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8" i="9"/>
  <c r="D3" i="9"/>
  <c r="D42" i="9" s="1"/>
  <c r="D2" i="9"/>
  <c r="C6" i="9" s="1"/>
  <c r="D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D3" i="8"/>
  <c r="D39" i="8" s="1"/>
  <c r="D2" i="8"/>
  <c r="C6" i="8" s="1"/>
  <c r="D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D3" i="7"/>
  <c r="D2" i="7"/>
  <c r="C6" i="7" s="1"/>
  <c r="D6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D3" i="6"/>
  <c r="C27" i="6" s="1"/>
  <c r="H27" i="6" s="1"/>
  <c r="D2" i="6"/>
  <c r="C6" i="6" s="1"/>
  <c r="D6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D3" i="5"/>
  <c r="D42" i="5" s="1"/>
  <c r="D2" i="5"/>
  <c r="C6" i="5" s="1"/>
  <c r="D6" i="5" s="1"/>
  <c r="C7" i="5" l="1"/>
  <c r="E7" i="5" s="1"/>
  <c r="G7" i="5" s="1"/>
  <c r="C18" i="5"/>
  <c r="H18" i="5" s="1"/>
  <c r="C15" i="6"/>
  <c r="H15" i="6" s="1"/>
  <c r="C25" i="5"/>
  <c r="E25" i="5" s="1"/>
  <c r="G25" i="5" s="1"/>
  <c r="C21" i="6"/>
  <c r="H21" i="6" s="1"/>
  <c r="D12" i="5"/>
  <c r="D42" i="6"/>
  <c r="C41" i="6"/>
  <c r="E41" i="6" s="1"/>
  <c r="D38" i="6"/>
  <c r="C36" i="6"/>
  <c r="H36" i="6" s="1"/>
  <c r="D34" i="6"/>
  <c r="D32" i="6"/>
  <c r="C30" i="6"/>
  <c r="H30" i="6" s="1"/>
  <c r="D28" i="6"/>
  <c r="C26" i="6"/>
  <c r="E26" i="6" s="1"/>
  <c r="C24" i="6"/>
  <c r="D22" i="6"/>
  <c r="C20" i="6"/>
  <c r="E20" i="6" s="1"/>
  <c r="D17" i="6"/>
  <c r="C14" i="6"/>
  <c r="E14" i="6" s="1"/>
  <c r="D11" i="6"/>
  <c r="C9" i="6"/>
  <c r="E9" i="6" s="1"/>
  <c r="G9" i="6" s="1"/>
  <c r="C8" i="6"/>
  <c r="E8" i="6" s="1"/>
  <c r="D40" i="6"/>
  <c r="D41" i="6"/>
  <c r="C39" i="6"/>
  <c r="H39" i="6" s="1"/>
  <c r="D37" i="6"/>
  <c r="C35" i="6"/>
  <c r="H35" i="6" s="1"/>
  <c r="C33" i="6"/>
  <c r="D31" i="6"/>
  <c r="C29" i="6"/>
  <c r="H29" i="6" s="1"/>
  <c r="D26" i="6"/>
  <c r="C23" i="6"/>
  <c r="H23" i="6" s="1"/>
  <c r="D20" i="6"/>
  <c r="C18" i="6"/>
  <c r="E18" i="6" s="1"/>
  <c r="G18" i="6" s="1"/>
  <c r="D16" i="6"/>
  <c r="D14" i="6"/>
  <c r="C12" i="6"/>
  <c r="H12" i="6" s="1"/>
  <c r="D10" i="6"/>
  <c r="D8" i="6"/>
  <c r="D7" i="6"/>
  <c r="C42" i="6"/>
  <c r="C38" i="6"/>
  <c r="E38" i="6" s="1"/>
  <c r="C11" i="6"/>
  <c r="H11" i="6" s="1"/>
  <c r="D23" i="6"/>
  <c r="D29" i="6"/>
  <c r="D13" i="6"/>
  <c r="D19" i="6"/>
  <c r="D25" i="6"/>
  <c r="C32" i="6"/>
  <c r="H32" i="6" s="1"/>
  <c r="C17" i="6"/>
  <c r="E17" i="6" s="1"/>
  <c r="D35" i="6"/>
  <c r="C9" i="8"/>
  <c r="H9" i="8" s="1"/>
  <c r="D23" i="8"/>
  <c r="C11" i="9"/>
  <c r="H11" i="9" s="1"/>
  <c r="D13" i="9"/>
  <c r="D17" i="9"/>
  <c r="D22" i="9"/>
  <c r="D26" i="9"/>
  <c r="D31" i="9"/>
  <c r="D35" i="9"/>
  <c r="C14" i="10"/>
  <c r="E14" i="10" s="1"/>
  <c r="C23" i="10"/>
  <c r="E23" i="10" s="1"/>
  <c r="D37" i="10"/>
  <c r="C9" i="5"/>
  <c r="H9" i="5" s="1"/>
  <c r="C16" i="5"/>
  <c r="E16" i="5" s="1"/>
  <c r="F16" i="5" s="1"/>
  <c r="D23" i="5"/>
  <c r="D14" i="8"/>
  <c r="D21" i="8"/>
  <c r="C27" i="8"/>
  <c r="H27" i="8" s="1"/>
  <c r="C34" i="8"/>
  <c r="H34" i="8" s="1"/>
  <c r="D10" i="9"/>
  <c r="C12" i="9"/>
  <c r="H12" i="9" s="1"/>
  <c r="D14" i="9"/>
  <c r="C17" i="9"/>
  <c r="H17" i="9" s="1"/>
  <c r="D19" i="9"/>
  <c r="C21" i="9"/>
  <c r="H21" i="9" s="1"/>
  <c r="D23" i="9"/>
  <c r="C26" i="9"/>
  <c r="H26" i="9" s="1"/>
  <c r="D28" i="9"/>
  <c r="C30" i="9"/>
  <c r="H30" i="9" s="1"/>
  <c r="D32" i="9"/>
  <c r="C35" i="9"/>
  <c r="H35" i="9" s="1"/>
  <c r="D38" i="9"/>
  <c r="C41" i="9"/>
  <c r="E41" i="9" s="1"/>
  <c r="D7" i="10"/>
  <c r="D13" i="10"/>
  <c r="C17" i="10"/>
  <c r="H17" i="10" s="1"/>
  <c r="D22" i="10"/>
  <c r="C26" i="10"/>
  <c r="E26" i="10" s="1"/>
  <c r="D31" i="10"/>
  <c r="C35" i="10"/>
  <c r="E35" i="10" s="1"/>
  <c r="D40" i="10"/>
  <c r="C16" i="8"/>
  <c r="H16" i="8" s="1"/>
  <c r="D30" i="8"/>
  <c r="C36" i="8"/>
  <c r="E36" i="8" s="1"/>
  <c r="C8" i="9"/>
  <c r="H8" i="9" s="1"/>
  <c r="C9" i="9"/>
  <c r="H9" i="9" s="1"/>
  <c r="C15" i="9"/>
  <c r="E15" i="9" s="1"/>
  <c r="G15" i="9" s="1"/>
  <c r="C20" i="9"/>
  <c r="H20" i="9" s="1"/>
  <c r="C24" i="9"/>
  <c r="E24" i="9" s="1"/>
  <c r="F24" i="9" s="1"/>
  <c r="C29" i="9"/>
  <c r="E29" i="9" s="1"/>
  <c r="C33" i="9"/>
  <c r="E33" i="9" s="1"/>
  <c r="G33" i="9" s="1"/>
  <c r="D37" i="9"/>
  <c r="C39" i="9"/>
  <c r="H39" i="9" s="1"/>
  <c r="D41" i="9"/>
  <c r="D10" i="10"/>
  <c r="D19" i="10"/>
  <c r="D28" i="10"/>
  <c r="C32" i="10"/>
  <c r="H32" i="10" s="1"/>
  <c r="C41" i="10"/>
  <c r="H41" i="10" s="1"/>
  <c r="D14" i="5"/>
  <c r="D21" i="5"/>
  <c r="C27" i="5"/>
  <c r="H27" i="5" s="1"/>
  <c r="C7" i="8"/>
  <c r="H7" i="8" s="1"/>
  <c r="D12" i="8"/>
  <c r="C18" i="8"/>
  <c r="E18" i="8" s="1"/>
  <c r="C25" i="8"/>
  <c r="E25" i="8" s="1"/>
  <c r="G25" i="8" s="1"/>
  <c r="D32" i="8"/>
  <c r="D7" i="9"/>
  <c r="D8" i="9"/>
  <c r="D11" i="9"/>
  <c r="C14" i="9"/>
  <c r="H14" i="9" s="1"/>
  <c r="D16" i="9"/>
  <c r="C18" i="9"/>
  <c r="H18" i="9" s="1"/>
  <c r="D20" i="9"/>
  <c r="C23" i="9"/>
  <c r="E23" i="9" s="1"/>
  <c r="D25" i="9"/>
  <c r="C27" i="9"/>
  <c r="H27" i="9" s="1"/>
  <c r="D29" i="9"/>
  <c r="C32" i="9"/>
  <c r="E32" i="9" s="1"/>
  <c r="D34" i="9"/>
  <c r="C36" i="9"/>
  <c r="C38" i="9"/>
  <c r="H38" i="9" s="1"/>
  <c r="D40" i="9"/>
  <c r="C42" i="9"/>
  <c r="H42" i="9" s="1"/>
  <c r="C8" i="10"/>
  <c r="E8" i="10" s="1"/>
  <c r="C11" i="10"/>
  <c r="H11" i="10" s="1"/>
  <c r="D16" i="10"/>
  <c r="C20" i="10"/>
  <c r="E20" i="10" s="1"/>
  <c r="D25" i="10"/>
  <c r="C29" i="10"/>
  <c r="H29" i="10" s="1"/>
  <c r="D34" i="10"/>
  <c r="C38" i="10"/>
  <c r="H38" i="10" s="1"/>
  <c r="D8" i="10"/>
  <c r="C9" i="10"/>
  <c r="D11" i="10"/>
  <c r="C12" i="10"/>
  <c r="D14" i="10"/>
  <c r="C15" i="10"/>
  <c r="D17" i="10"/>
  <c r="C18" i="10"/>
  <c r="D20" i="10"/>
  <c r="C21" i="10"/>
  <c r="D23" i="10"/>
  <c r="C24" i="10"/>
  <c r="D26" i="10"/>
  <c r="C27" i="10"/>
  <c r="D29" i="10"/>
  <c r="C30" i="10"/>
  <c r="D32" i="10"/>
  <c r="C33" i="10"/>
  <c r="D35" i="10"/>
  <c r="C36" i="10"/>
  <c r="D38" i="10"/>
  <c r="C39" i="10"/>
  <c r="D41" i="10"/>
  <c r="C42" i="10"/>
  <c r="C7" i="10"/>
  <c r="D9" i="10"/>
  <c r="C10" i="10"/>
  <c r="D12" i="10"/>
  <c r="C13" i="10"/>
  <c r="D15" i="10"/>
  <c r="C16" i="10"/>
  <c r="D18" i="10"/>
  <c r="C19" i="10"/>
  <c r="D21" i="10"/>
  <c r="C22" i="10"/>
  <c r="D24" i="10"/>
  <c r="C25" i="10"/>
  <c r="D27" i="10"/>
  <c r="C28" i="10"/>
  <c r="D30" i="10"/>
  <c r="C31" i="10"/>
  <c r="D33" i="10"/>
  <c r="C34" i="10"/>
  <c r="D36" i="10"/>
  <c r="C37" i="10"/>
  <c r="D39" i="10"/>
  <c r="C40" i="10"/>
  <c r="E11" i="9"/>
  <c r="C7" i="9"/>
  <c r="D9" i="9"/>
  <c r="C10" i="9"/>
  <c r="D12" i="9"/>
  <c r="C13" i="9"/>
  <c r="D15" i="9"/>
  <c r="C16" i="9"/>
  <c r="D18" i="9"/>
  <c r="C19" i="9"/>
  <c r="D21" i="9"/>
  <c r="C22" i="9"/>
  <c r="D24" i="9"/>
  <c r="C25" i="9"/>
  <c r="D27" i="9"/>
  <c r="C28" i="9"/>
  <c r="D30" i="9"/>
  <c r="C31" i="9"/>
  <c r="D33" i="9"/>
  <c r="C34" i="9"/>
  <c r="D36" i="9"/>
  <c r="C37" i="9"/>
  <c r="D39" i="9"/>
  <c r="C40" i="9"/>
  <c r="C41" i="8"/>
  <c r="D40" i="8"/>
  <c r="C38" i="8"/>
  <c r="D37" i="8"/>
  <c r="C35" i="8"/>
  <c r="D34" i="8"/>
  <c r="C32" i="8"/>
  <c r="D31" i="8"/>
  <c r="C29" i="8"/>
  <c r="D28" i="8"/>
  <c r="C26" i="8"/>
  <c r="D25" i="8"/>
  <c r="C23" i="8"/>
  <c r="D22" i="8"/>
  <c r="C20" i="8"/>
  <c r="D19" i="8"/>
  <c r="C17" i="8"/>
  <c r="D16" i="8"/>
  <c r="C14" i="8"/>
  <c r="D13" i="8"/>
  <c r="C11" i="8"/>
  <c r="D10" i="8"/>
  <c r="C8" i="8"/>
  <c r="D7" i="8"/>
  <c r="D42" i="8"/>
  <c r="C40" i="8"/>
  <c r="D9" i="8"/>
  <c r="D11" i="8"/>
  <c r="C13" i="8"/>
  <c r="C15" i="8"/>
  <c r="D18" i="8"/>
  <c r="D20" i="8"/>
  <c r="C22" i="8"/>
  <c r="C24" i="8"/>
  <c r="D27" i="8"/>
  <c r="D29" i="8"/>
  <c r="C31" i="8"/>
  <c r="C33" i="8"/>
  <c r="D36" i="8"/>
  <c r="D38" i="8"/>
  <c r="C42" i="8"/>
  <c r="D8" i="8"/>
  <c r="C10" i="8"/>
  <c r="C12" i="8"/>
  <c r="D15" i="8"/>
  <c r="D17" i="8"/>
  <c r="C19" i="8"/>
  <c r="C21" i="8"/>
  <c r="D24" i="8"/>
  <c r="D26" i="8"/>
  <c r="C28" i="8"/>
  <c r="C30" i="8"/>
  <c r="D33" i="8"/>
  <c r="D35" i="8"/>
  <c r="C37" i="8"/>
  <c r="C39" i="8"/>
  <c r="D41" i="8"/>
  <c r="C41" i="7"/>
  <c r="D40" i="7"/>
  <c r="C38" i="7"/>
  <c r="D37" i="7"/>
  <c r="C35" i="7"/>
  <c r="D34" i="7"/>
  <c r="C32" i="7"/>
  <c r="D31" i="7"/>
  <c r="C29" i="7"/>
  <c r="D28" i="7"/>
  <c r="C26" i="7"/>
  <c r="D25" i="7"/>
  <c r="C23" i="7"/>
  <c r="D22" i="7"/>
  <c r="C20" i="7"/>
  <c r="D19" i="7"/>
  <c r="C17" i="7"/>
  <c r="D16" i="7"/>
  <c r="C14" i="7"/>
  <c r="D13" i="7"/>
  <c r="C11" i="7"/>
  <c r="D10" i="7"/>
  <c r="C8" i="7"/>
  <c r="D7" i="7"/>
  <c r="D42" i="7"/>
  <c r="C40" i="7"/>
  <c r="D39" i="7"/>
  <c r="C37" i="7"/>
  <c r="D36" i="7"/>
  <c r="C34" i="7"/>
  <c r="D33" i="7"/>
  <c r="C31" i="7"/>
  <c r="D30" i="7"/>
  <c r="C28" i="7"/>
  <c r="D27" i="7"/>
  <c r="C25" i="7"/>
  <c r="D24" i="7"/>
  <c r="C22" i="7"/>
  <c r="D21" i="7"/>
  <c r="C19" i="7"/>
  <c r="D18" i="7"/>
  <c r="C16" i="7"/>
  <c r="D15" i="7"/>
  <c r="C13" i="7"/>
  <c r="D12" i="7"/>
  <c r="C10" i="7"/>
  <c r="D9" i="7"/>
  <c r="D8" i="7"/>
  <c r="C12" i="7"/>
  <c r="D17" i="7"/>
  <c r="C21" i="7"/>
  <c r="D26" i="7"/>
  <c r="C30" i="7"/>
  <c r="D35" i="7"/>
  <c r="C39" i="7"/>
  <c r="D11" i="7"/>
  <c r="C15" i="7"/>
  <c r="D20" i="7"/>
  <c r="C24" i="7"/>
  <c r="D29" i="7"/>
  <c r="C33" i="7"/>
  <c r="D38" i="7"/>
  <c r="C42" i="7"/>
  <c r="C7" i="7"/>
  <c r="C9" i="7"/>
  <c r="D14" i="7"/>
  <c r="C18" i="7"/>
  <c r="D23" i="7"/>
  <c r="C27" i="7"/>
  <c r="D32" i="7"/>
  <c r="C36" i="7"/>
  <c r="D41" i="7"/>
  <c r="E27" i="6"/>
  <c r="C7" i="6"/>
  <c r="D9" i="6"/>
  <c r="C10" i="6"/>
  <c r="D12" i="6"/>
  <c r="C13" i="6"/>
  <c r="D15" i="6"/>
  <c r="C16" i="6"/>
  <c r="D18" i="6"/>
  <c r="C19" i="6"/>
  <c r="D21" i="6"/>
  <c r="C22" i="6"/>
  <c r="D24" i="6"/>
  <c r="C25" i="6"/>
  <c r="D27" i="6"/>
  <c r="C28" i="6"/>
  <c r="D30" i="6"/>
  <c r="C31" i="6"/>
  <c r="D33" i="6"/>
  <c r="C34" i="6"/>
  <c r="D36" i="6"/>
  <c r="C37" i="6"/>
  <c r="D39" i="6"/>
  <c r="C40" i="6"/>
  <c r="H7" i="5"/>
  <c r="D30" i="5"/>
  <c r="D32" i="5"/>
  <c r="C34" i="5"/>
  <c r="C36" i="5"/>
  <c r="D39" i="5"/>
  <c r="D41" i="5"/>
  <c r="D9" i="5"/>
  <c r="D11" i="5"/>
  <c r="D8" i="5"/>
  <c r="C10" i="5"/>
  <c r="C12" i="5"/>
  <c r="D15" i="5"/>
  <c r="D17" i="5"/>
  <c r="C19" i="5"/>
  <c r="C21" i="5"/>
  <c r="D24" i="5"/>
  <c r="D26" i="5"/>
  <c r="C28" i="5"/>
  <c r="C30" i="5"/>
  <c r="D33" i="5"/>
  <c r="D35" i="5"/>
  <c r="C37" i="5"/>
  <c r="C39" i="5"/>
  <c r="C41" i="5"/>
  <c r="D40" i="5"/>
  <c r="C38" i="5"/>
  <c r="D37" i="5"/>
  <c r="C35" i="5"/>
  <c r="D34" i="5"/>
  <c r="C32" i="5"/>
  <c r="D31" i="5"/>
  <c r="C29" i="5"/>
  <c r="D28" i="5"/>
  <c r="C26" i="5"/>
  <c r="D25" i="5"/>
  <c r="C23" i="5"/>
  <c r="D22" i="5"/>
  <c r="C20" i="5"/>
  <c r="D19" i="5"/>
  <c r="C17" i="5"/>
  <c r="D16" i="5"/>
  <c r="C14" i="5"/>
  <c r="D13" i="5"/>
  <c r="C11" i="5"/>
  <c r="D10" i="5"/>
  <c r="C8" i="5"/>
  <c r="D7" i="5"/>
  <c r="C13" i="5"/>
  <c r="C15" i="5"/>
  <c r="D18" i="5"/>
  <c r="D20" i="5"/>
  <c r="C22" i="5"/>
  <c r="C24" i="5"/>
  <c r="D27" i="5"/>
  <c r="D29" i="5"/>
  <c r="C31" i="5"/>
  <c r="C33" i="5"/>
  <c r="D36" i="5"/>
  <c r="D38" i="5"/>
  <c r="C40" i="5"/>
  <c r="C42" i="5"/>
  <c r="H38" i="6" l="1"/>
  <c r="H41" i="9"/>
  <c r="E27" i="5"/>
  <c r="G27" i="5" s="1"/>
  <c r="E14" i="9"/>
  <c r="G14" i="9" s="1"/>
  <c r="H25" i="5"/>
  <c r="F7" i="5"/>
  <c r="E36" i="6"/>
  <c r="G36" i="6" s="1"/>
  <c r="E42" i="9"/>
  <c r="G42" i="9" s="1"/>
  <c r="F25" i="5"/>
  <c r="E20" i="9"/>
  <c r="F20" i="9" s="1"/>
  <c r="H18" i="8"/>
  <c r="H36" i="8"/>
  <c r="H14" i="6"/>
  <c r="H8" i="6"/>
  <c r="E12" i="6"/>
  <c r="G12" i="6" s="1"/>
  <c r="E9" i="8"/>
  <c r="F9" i="8" s="1"/>
  <c r="E38" i="10"/>
  <c r="F38" i="10" s="1"/>
  <c r="H14" i="10"/>
  <c r="E41" i="10"/>
  <c r="F41" i="10" s="1"/>
  <c r="H29" i="9"/>
  <c r="H15" i="9"/>
  <c r="F15" i="9"/>
  <c r="E32" i="6"/>
  <c r="F32" i="6" s="1"/>
  <c r="F18" i="6"/>
  <c r="E12" i="9"/>
  <c r="F12" i="9" s="1"/>
  <c r="H23" i="9"/>
  <c r="E35" i="9"/>
  <c r="F35" i="9" s="1"/>
  <c r="E29" i="10"/>
  <c r="F29" i="10" s="1"/>
  <c r="F25" i="8"/>
  <c r="E8" i="9"/>
  <c r="G8" i="9" s="1"/>
  <c r="F33" i="9"/>
  <c r="E9" i="5"/>
  <c r="F9" i="5" s="1"/>
  <c r="E11" i="6"/>
  <c r="G11" i="6" s="1"/>
  <c r="H41" i="6"/>
  <c r="H18" i="6"/>
  <c r="E39" i="6"/>
  <c r="G39" i="6" s="1"/>
  <c r="E34" i="8"/>
  <c r="G34" i="8" s="1"/>
  <c r="E16" i="8"/>
  <c r="G16" i="8" s="1"/>
  <c r="H25" i="8"/>
  <c r="H33" i="9"/>
  <c r="H35" i="10"/>
  <c r="E7" i="8"/>
  <c r="G7" i="8" s="1"/>
  <c r="E21" i="9"/>
  <c r="F21" i="9" s="1"/>
  <c r="E35" i="6"/>
  <c r="G35" i="6" s="1"/>
  <c r="E29" i="6"/>
  <c r="G29" i="6" s="1"/>
  <c r="H9" i="6"/>
  <c r="F9" i="6"/>
  <c r="E30" i="6"/>
  <c r="E27" i="8"/>
  <c r="G27" i="8" s="1"/>
  <c r="E26" i="9"/>
  <c r="F26" i="9" s="1"/>
  <c r="E39" i="9"/>
  <c r="G39" i="9" s="1"/>
  <c r="E11" i="10"/>
  <c r="G11" i="10" s="1"/>
  <c r="E17" i="10"/>
  <c r="F17" i="10" s="1"/>
  <c r="E15" i="6"/>
  <c r="G15" i="6" s="1"/>
  <c r="E18" i="5"/>
  <c r="F18" i="5" s="1"/>
  <c r="E21" i="6"/>
  <c r="G21" i="6" s="1"/>
  <c r="E27" i="9"/>
  <c r="G27" i="9" s="1"/>
  <c r="H16" i="5"/>
  <c r="H32" i="9"/>
  <c r="H24" i="9"/>
  <c r="E38" i="9"/>
  <c r="G38" i="9" s="1"/>
  <c r="G24" i="9"/>
  <c r="H23" i="10"/>
  <c r="G16" i="5"/>
  <c r="E23" i="6"/>
  <c r="G23" i="6" s="1"/>
  <c r="E17" i="9"/>
  <c r="F17" i="9" s="1"/>
  <c r="H20" i="10"/>
  <c r="H8" i="10"/>
  <c r="E32" i="10"/>
  <c r="G32" i="10" s="1"/>
  <c r="H26" i="6"/>
  <c r="H17" i="6"/>
  <c r="H20" i="6"/>
  <c r="H26" i="10"/>
  <c r="H24" i="6"/>
  <c r="E24" i="6"/>
  <c r="H42" i="6"/>
  <c r="E42" i="6"/>
  <c r="E18" i="9"/>
  <c r="E30" i="9"/>
  <c r="G30" i="9" s="1"/>
  <c r="E9" i="9"/>
  <c r="H36" i="9"/>
  <c r="E36" i="9"/>
  <c r="H33" i="6"/>
  <c r="E33" i="6"/>
  <c r="H37" i="10"/>
  <c r="E37" i="10"/>
  <c r="H28" i="10"/>
  <c r="E28" i="10"/>
  <c r="H19" i="10"/>
  <c r="E19" i="10"/>
  <c r="H10" i="10"/>
  <c r="E10" i="10"/>
  <c r="H42" i="10"/>
  <c r="E42" i="10"/>
  <c r="H33" i="10"/>
  <c r="E33" i="10"/>
  <c r="E24" i="10"/>
  <c r="H24" i="10"/>
  <c r="H15" i="10"/>
  <c r="E15" i="10"/>
  <c r="G26" i="10"/>
  <c r="F26" i="10"/>
  <c r="H40" i="10"/>
  <c r="E40" i="10"/>
  <c r="H31" i="10"/>
  <c r="E31" i="10"/>
  <c r="H22" i="10"/>
  <c r="E22" i="10"/>
  <c r="H13" i="10"/>
  <c r="E13" i="10"/>
  <c r="H36" i="10"/>
  <c r="E36" i="10"/>
  <c r="H27" i="10"/>
  <c r="E27" i="10"/>
  <c r="H18" i="10"/>
  <c r="E18" i="10"/>
  <c r="H9" i="10"/>
  <c r="E9" i="10"/>
  <c r="G20" i="10"/>
  <c r="F20" i="10"/>
  <c r="G35" i="10"/>
  <c r="F35" i="10"/>
  <c r="G8" i="10"/>
  <c r="F8" i="10"/>
  <c r="G23" i="10"/>
  <c r="F23" i="10"/>
  <c r="H34" i="10"/>
  <c r="E34" i="10"/>
  <c r="H25" i="10"/>
  <c r="E25" i="10"/>
  <c r="H16" i="10"/>
  <c r="E16" i="10"/>
  <c r="H7" i="10"/>
  <c r="E7" i="10"/>
  <c r="E39" i="10"/>
  <c r="H39" i="10"/>
  <c r="E30" i="10"/>
  <c r="H30" i="10"/>
  <c r="E21" i="10"/>
  <c r="H21" i="10"/>
  <c r="E12" i="10"/>
  <c r="H12" i="10"/>
  <c r="G14" i="10"/>
  <c r="F14" i="10"/>
  <c r="H34" i="9"/>
  <c r="E34" i="9"/>
  <c r="H25" i="9"/>
  <c r="E25" i="9"/>
  <c r="E16" i="9"/>
  <c r="H16" i="9"/>
  <c r="H7" i="9"/>
  <c r="E7" i="9"/>
  <c r="F29" i="9"/>
  <c r="G29" i="9"/>
  <c r="H37" i="9"/>
  <c r="E37" i="9"/>
  <c r="H28" i="9"/>
  <c r="E28" i="9"/>
  <c r="H19" i="9"/>
  <c r="E19" i="9"/>
  <c r="H10" i="9"/>
  <c r="E10" i="9"/>
  <c r="G41" i="9"/>
  <c r="F41" i="9"/>
  <c r="G32" i="9"/>
  <c r="F32" i="9"/>
  <c r="G23" i="9"/>
  <c r="F23" i="9"/>
  <c r="F11" i="9"/>
  <c r="G11" i="9"/>
  <c r="E40" i="9"/>
  <c r="H40" i="9"/>
  <c r="E31" i="9"/>
  <c r="H31" i="9"/>
  <c r="E22" i="9"/>
  <c r="H22" i="9"/>
  <c r="E13" i="9"/>
  <c r="H13" i="9"/>
  <c r="H30" i="8"/>
  <c r="E30" i="8"/>
  <c r="H42" i="8"/>
  <c r="E42" i="8"/>
  <c r="H40" i="8"/>
  <c r="E40" i="8"/>
  <c r="H17" i="8"/>
  <c r="E17" i="8"/>
  <c r="H28" i="8"/>
  <c r="E28" i="8"/>
  <c r="H21" i="8"/>
  <c r="E21" i="8"/>
  <c r="H33" i="8"/>
  <c r="E33" i="8"/>
  <c r="H15" i="8"/>
  <c r="E15" i="8"/>
  <c r="H14" i="8"/>
  <c r="E14" i="8"/>
  <c r="E23" i="8"/>
  <c r="H23" i="8"/>
  <c r="H32" i="8"/>
  <c r="E32" i="8"/>
  <c r="H41" i="8"/>
  <c r="E41" i="8"/>
  <c r="H37" i="8"/>
  <c r="E37" i="8"/>
  <c r="H10" i="8"/>
  <c r="E10" i="8"/>
  <c r="E22" i="8"/>
  <c r="H22" i="8"/>
  <c r="H8" i="8"/>
  <c r="E8" i="8"/>
  <c r="H26" i="8"/>
  <c r="E26" i="8"/>
  <c r="H35" i="8"/>
  <c r="E35" i="8"/>
  <c r="H39" i="8"/>
  <c r="E39" i="8"/>
  <c r="H19" i="8"/>
  <c r="E19" i="8"/>
  <c r="H12" i="8"/>
  <c r="E12" i="8"/>
  <c r="F18" i="8"/>
  <c r="G18" i="8"/>
  <c r="E31" i="8"/>
  <c r="H31" i="8"/>
  <c r="H24" i="8"/>
  <c r="E24" i="8"/>
  <c r="E13" i="8"/>
  <c r="H13" i="8"/>
  <c r="E11" i="8"/>
  <c r="H11" i="8"/>
  <c r="E20" i="8"/>
  <c r="H20" i="8"/>
  <c r="E29" i="8"/>
  <c r="H29" i="8"/>
  <c r="E38" i="8"/>
  <c r="H38" i="8"/>
  <c r="F36" i="8"/>
  <c r="G36" i="8"/>
  <c r="H27" i="7"/>
  <c r="E27" i="7"/>
  <c r="H42" i="7"/>
  <c r="E42" i="7"/>
  <c r="H15" i="7"/>
  <c r="E15" i="7"/>
  <c r="H21" i="7"/>
  <c r="E21" i="7"/>
  <c r="H16" i="7"/>
  <c r="E16" i="7"/>
  <c r="H25" i="7"/>
  <c r="E25" i="7"/>
  <c r="H34" i="7"/>
  <c r="E34" i="7"/>
  <c r="H11" i="7"/>
  <c r="E11" i="7"/>
  <c r="H20" i="7"/>
  <c r="E20" i="7"/>
  <c r="H29" i="7"/>
  <c r="E29" i="7"/>
  <c r="H38" i="7"/>
  <c r="E38" i="7"/>
  <c r="H9" i="7"/>
  <c r="E9" i="7"/>
  <c r="H24" i="7"/>
  <c r="E24" i="7"/>
  <c r="H30" i="7"/>
  <c r="E30" i="7"/>
  <c r="H13" i="7"/>
  <c r="E13" i="7"/>
  <c r="H22" i="7"/>
  <c r="E22" i="7"/>
  <c r="H31" i="7"/>
  <c r="E31" i="7"/>
  <c r="H40" i="7"/>
  <c r="E40" i="7"/>
  <c r="H8" i="7"/>
  <c r="E8" i="7"/>
  <c r="H17" i="7"/>
  <c r="E17" i="7"/>
  <c r="H26" i="7"/>
  <c r="E26" i="7"/>
  <c r="H35" i="7"/>
  <c r="E35" i="7"/>
  <c r="H36" i="7"/>
  <c r="E36" i="7"/>
  <c r="H18" i="7"/>
  <c r="E18" i="7"/>
  <c r="H7" i="7"/>
  <c r="E7" i="7"/>
  <c r="H33" i="7"/>
  <c r="E33" i="7"/>
  <c r="H39" i="7"/>
  <c r="E39" i="7"/>
  <c r="H12" i="7"/>
  <c r="E12" i="7"/>
  <c r="E10" i="7"/>
  <c r="H10" i="7"/>
  <c r="E19" i="7"/>
  <c r="H19" i="7"/>
  <c r="E28" i="7"/>
  <c r="H28" i="7"/>
  <c r="E37" i="7"/>
  <c r="H37" i="7"/>
  <c r="H14" i="7"/>
  <c r="E14" i="7"/>
  <c r="H23" i="7"/>
  <c r="E23" i="7"/>
  <c r="H32" i="7"/>
  <c r="E32" i="7"/>
  <c r="H41" i="7"/>
  <c r="E41" i="7"/>
  <c r="E34" i="6"/>
  <c r="H34" i="6"/>
  <c r="H16" i="6"/>
  <c r="E16" i="6"/>
  <c r="H7" i="6"/>
  <c r="E7" i="6"/>
  <c r="G27" i="6"/>
  <c r="F27" i="6"/>
  <c r="F38" i="6"/>
  <c r="G38" i="6"/>
  <c r="H37" i="6"/>
  <c r="E37" i="6"/>
  <c r="H28" i="6"/>
  <c r="E28" i="6"/>
  <c r="H19" i="6"/>
  <c r="E19" i="6"/>
  <c r="H10" i="6"/>
  <c r="E10" i="6"/>
  <c r="G41" i="6"/>
  <c r="F41" i="6"/>
  <c r="G14" i="6"/>
  <c r="F14" i="6"/>
  <c r="F26" i="6"/>
  <c r="G26" i="6"/>
  <c r="G17" i="6"/>
  <c r="F17" i="6"/>
  <c r="F8" i="6"/>
  <c r="G8" i="6"/>
  <c r="F20" i="6"/>
  <c r="G20" i="6"/>
  <c r="E25" i="6"/>
  <c r="H25" i="6"/>
  <c r="E40" i="6"/>
  <c r="H40" i="6"/>
  <c r="E31" i="6"/>
  <c r="H31" i="6"/>
  <c r="E22" i="6"/>
  <c r="H22" i="6"/>
  <c r="E13" i="6"/>
  <c r="H13" i="6"/>
  <c r="H24" i="5"/>
  <c r="E24" i="5"/>
  <c r="H11" i="5"/>
  <c r="E11" i="5"/>
  <c r="H20" i="5"/>
  <c r="E20" i="5"/>
  <c r="H29" i="5"/>
  <c r="E29" i="5"/>
  <c r="H39" i="5"/>
  <c r="E39" i="5"/>
  <c r="H19" i="5"/>
  <c r="E19" i="5"/>
  <c r="H12" i="5"/>
  <c r="E12" i="5"/>
  <c r="H42" i="5"/>
  <c r="E42" i="5"/>
  <c r="H15" i="5"/>
  <c r="E15" i="5"/>
  <c r="H40" i="5"/>
  <c r="E40" i="5"/>
  <c r="H33" i="5"/>
  <c r="E33" i="5"/>
  <c r="H13" i="5"/>
  <c r="E13" i="5"/>
  <c r="E14" i="5"/>
  <c r="H14" i="5"/>
  <c r="E23" i="5"/>
  <c r="H23" i="5"/>
  <c r="E32" i="5"/>
  <c r="H32" i="5"/>
  <c r="E41" i="5"/>
  <c r="H41" i="5"/>
  <c r="H28" i="5"/>
  <c r="E28" i="5"/>
  <c r="H21" i="5"/>
  <c r="E21" i="5"/>
  <c r="E34" i="5"/>
  <c r="H34" i="5"/>
  <c r="H31" i="5"/>
  <c r="E31" i="5"/>
  <c r="H38" i="5"/>
  <c r="E38" i="5"/>
  <c r="H22" i="5"/>
  <c r="E22" i="5"/>
  <c r="H8" i="5"/>
  <c r="E8" i="5"/>
  <c r="H17" i="5"/>
  <c r="E17" i="5"/>
  <c r="E26" i="5"/>
  <c r="H26" i="5"/>
  <c r="H35" i="5"/>
  <c r="E35" i="5"/>
  <c r="H37" i="5"/>
  <c r="E37" i="5"/>
  <c r="H30" i="5"/>
  <c r="E30" i="5"/>
  <c r="H10" i="5"/>
  <c r="E10" i="5"/>
  <c r="H36" i="5"/>
  <c r="E36" i="5"/>
  <c r="F27" i="5" l="1"/>
  <c r="G18" i="5"/>
  <c r="F14" i="9"/>
  <c r="G38" i="10"/>
  <c r="G20" i="9"/>
  <c r="G9" i="5"/>
  <c r="F16" i="8"/>
  <c r="G32" i="6"/>
  <c r="F36" i="6"/>
  <c r="G12" i="9"/>
  <c r="F42" i="9"/>
  <c r="F34" i="8"/>
  <c r="G9" i="8"/>
  <c r="G41" i="10"/>
  <c r="G21" i="9"/>
  <c r="G29" i="10"/>
  <c r="F7" i="8"/>
  <c r="F12" i="6"/>
  <c r="F8" i="9"/>
  <c r="G35" i="9"/>
  <c r="F11" i="6"/>
  <c r="F39" i="6"/>
  <c r="F29" i="6"/>
  <c r="F23" i="6"/>
  <c r="F39" i="9"/>
  <c r="G26" i="9"/>
  <c r="F35" i="6"/>
  <c r="F32" i="10"/>
  <c r="F30" i="9"/>
  <c r="G17" i="10"/>
  <c r="F27" i="9"/>
  <c r="F27" i="8"/>
  <c r="G17" i="9"/>
  <c r="F11" i="10"/>
  <c r="G30" i="6"/>
  <c r="F30" i="6"/>
  <c r="F15" i="6"/>
  <c r="F21" i="6"/>
  <c r="F38" i="9"/>
  <c r="G33" i="6"/>
  <c r="F33" i="6"/>
  <c r="G42" i="6"/>
  <c r="F42" i="6"/>
  <c r="G18" i="9"/>
  <c r="F18" i="9"/>
  <c r="G36" i="9"/>
  <c r="F36" i="9"/>
  <c r="G9" i="9"/>
  <c r="F9" i="9"/>
  <c r="G24" i="6"/>
  <c r="F24" i="6"/>
  <c r="G12" i="10"/>
  <c r="F12" i="10"/>
  <c r="G39" i="10"/>
  <c r="F39" i="10"/>
  <c r="F16" i="10"/>
  <c r="G16" i="10"/>
  <c r="G27" i="10"/>
  <c r="F27" i="10"/>
  <c r="F22" i="10"/>
  <c r="G22" i="10"/>
  <c r="G33" i="10"/>
  <c r="F33" i="10"/>
  <c r="F19" i="10"/>
  <c r="G19" i="10"/>
  <c r="G30" i="10"/>
  <c r="F30" i="10"/>
  <c r="F7" i="10"/>
  <c r="G7" i="10"/>
  <c r="F34" i="10"/>
  <c r="G34" i="10"/>
  <c r="G18" i="10"/>
  <c r="F18" i="10"/>
  <c r="F13" i="10"/>
  <c r="G13" i="10"/>
  <c r="F40" i="10"/>
  <c r="G40" i="10"/>
  <c r="F10" i="10"/>
  <c r="G10" i="10"/>
  <c r="F37" i="10"/>
  <c r="G37" i="10"/>
  <c r="G21" i="10"/>
  <c r="F21" i="10"/>
  <c r="F25" i="10"/>
  <c r="G25" i="10"/>
  <c r="G9" i="10"/>
  <c r="F9" i="10"/>
  <c r="G36" i="10"/>
  <c r="F36" i="10"/>
  <c r="F31" i="10"/>
  <c r="G31" i="10"/>
  <c r="G15" i="10"/>
  <c r="F15" i="10"/>
  <c r="G24" i="10"/>
  <c r="F24" i="10"/>
  <c r="G42" i="10"/>
  <c r="F42" i="10"/>
  <c r="F28" i="10"/>
  <c r="G28" i="10"/>
  <c r="F13" i="9"/>
  <c r="G13" i="9"/>
  <c r="F40" i="9"/>
  <c r="G40" i="9"/>
  <c r="F10" i="9"/>
  <c r="G10" i="9"/>
  <c r="F37" i="9"/>
  <c r="G37" i="9"/>
  <c r="F7" i="9"/>
  <c r="G7" i="9"/>
  <c r="F16" i="9"/>
  <c r="G16" i="9"/>
  <c r="F34" i="9"/>
  <c r="G34" i="9"/>
  <c r="F31" i="9"/>
  <c r="G31" i="9"/>
  <c r="F28" i="9"/>
  <c r="G28" i="9"/>
  <c r="F25" i="9"/>
  <c r="G25" i="9"/>
  <c r="F22" i="9"/>
  <c r="G22" i="9"/>
  <c r="F19" i="9"/>
  <c r="G19" i="9"/>
  <c r="F29" i="8"/>
  <c r="G29" i="8"/>
  <c r="F24" i="8"/>
  <c r="G24" i="8"/>
  <c r="G31" i="8"/>
  <c r="F31" i="8"/>
  <c r="G12" i="8"/>
  <c r="F12" i="8"/>
  <c r="F35" i="8"/>
  <c r="G35" i="8"/>
  <c r="G37" i="8"/>
  <c r="F37" i="8"/>
  <c r="F32" i="8"/>
  <c r="G32" i="8"/>
  <c r="F23" i="8"/>
  <c r="G23" i="8"/>
  <c r="F15" i="8"/>
  <c r="G15" i="8"/>
  <c r="G21" i="8"/>
  <c r="F21" i="8"/>
  <c r="G40" i="8"/>
  <c r="F40" i="8"/>
  <c r="G30" i="8"/>
  <c r="F30" i="8"/>
  <c r="F20" i="8"/>
  <c r="G20" i="8"/>
  <c r="G13" i="8"/>
  <c r="F13" i="8"/>
  <c r="G19" i="8"/>
  <c r="F19" i="8"/>
  <c r="F26" i="8"/>
  <c r="G26" i="8"/>
  <c r="F33" i="8"/>
  <c r="G33" i="8"/>
  <c r="G28" i="8"/>
  <c r="F28" i="8"/>
  <c r="F38" i="8"/>
  <c r="G38" i="8"/>
  <c r="F11" i="8"/>
  <c r="G11" i="8"/>
  <c r="G39" i="8"/>
  <c r="F39" i="8"/>
  <c r="F8" i="8"/>
  <c r="G8" i="8"/>
  <c r="G22" i="8"/>
  <c r="F22" i="8"/>
  <c r="G10" i="8"/>
  <c r="F10" i="8"/>
  <c r="F41" i="8"/>
  <c r="G41" i="8"/>
  <c r="F14" i="8"/>
  <c r="G14" i="8"/>
  <c r="F17" i="8"/>
  <c r="G17" i="8"/>
  <c r="G42" i="8"/>
  <c r="F42" i="8"/>
  <c r="F41" i="7"/>
  <c r="G41" i="7"/>
  <c r="F14" i="7"/>
  <c r="G14" i="7"/>
  <c r="G37" i="7"/>
  <c r="F37" i="7"/>
  <c r="G10" i="7"/>
  <c r="F10" i="7"/>
  <c r="G39" i="7"/>
  <c r="F39" i="7"/>
  <c r="G18" i="7"/>
  <c r="F18" i="7"/>
  <c r="F26" i="7"/>
  <c r="G26" i="7"/>
  <c r="G40" i="7"/>
  <c r="F40" i="7"/>
  <c r="G13" i="7"/>
  <c r="F13" i="7"/>
  <c r="G9" i="7"/>
  <c r="F9" i="7"/>
  <c r="F20" i="7"/>
  <c r="G20" i="7"/>
  <c r="G25" i="7"/>
  <c r="F25" i="7"/>
  <c r="G15" i="7"/>
  <c r="F15" i="7"/>
  <c r="F23" i="7"/>
  <c r="G23" i="7"/>
  <c r="G19" i="7"/>
  <c r="F19" i="7"/>
  <c r="G12" i="7"/>
  <c r="F12" i="7"/>
  <c r="G7" i="7"/>
  <c r="F7" i="7"/>
  <c r="F35" i="7"/>
  <c r="G35" i="7"/>
  <c r="F8" i="7"/>
  <c r="G8" i="7"/>
  <c r="G22" i="7"/>
  <c r="F22" i="7"/>
  <c r="G24" i="7"/>
  <c r="F24" i="7"/>
  <c r="F29" i="7"/>
  <c r="G29" i="7"/>
  <c r="G34" i="7"/>
  <c r="F34" i="7"/>
  <c r="G21" i="7"/>
  <c r="F21" i="7"/>
  <c r="G27" i="7"/>
  <c r="F27" i="7"/>
  <c r="F32" i="7"/>
  <c r="G32" i="7"/>
  <c r="G28" i="7"/>
  <c r="F28" i="7"/>
  <c r="G33" i="7"/>
  <c r="F33" i="7"/>
  <c r="G36" i="7"/>
  <c r="F36" i="7"/>
  <c r="F17" i="7"/>
  <c r="G17" i="7"/>
  <c r="G31" i="7"/>
  <c r="F31" i="7"/>
  <c r="G30" i="7"/>
  <c r="F30" i="7"/>
  <c r="F38" i="7"/>
  <c r="G38" i="7"/>
  <c r="F11" i="7"/>
  <c r="G11" i="7"/>
  <c r="G16" i="7"/>
  <c r="F16" i="7"/>
  <c r="G42" i="7"/>
  <c r="F42" i="7"/>
  <c r="F13" i="6"/>
  <c r="G13" i="6"/>
  <c r="F10" i="6"/>
  <c r="G10" i="6"/>
  <c r="F37" i="6"/>
  <c r="G37" i="6"/>
  <c r="F7" i="6"/>
  <c r="G7" i="6"/>
  <c r="F31" i="6"/>
  <c r="G31" i="6"/>
  <c r="F28" i="6"/>
  <c r="G28" i="6"/>
  <c r="F40" i="6"/>
  <c r="G40" i="6"/>
  <c r="F22" i="6"/>
  <c r="G22" i="6"/>
  <c r="F25" i="6"/>
  <c r="G25" i="6"/>
  <c r="F19" i="6"/>
  <c r="G19" i="6"/>
  <c r="F16" i="6"/>
  <c r="G16" i="6"/>
  <c r="F34" i="6"/>
  <c r="G34" i="6"/>
  <c r="G10" i="5"/>
  <c r="F10" i="5"/>
  <c r="F35" i="5"/>
  <c r="G35" i="5"/>
  <c r="F26" i="5"/>
  <c r="G26" i="5"/>
  <c r="F8" i="5"/>
  <c r="G8" i="5"/>
  <c r="F21" i="5"/>
  <c r="G21" i="5"/>
  <c r="G13" i="5"/>
  <c r="F13" i="5"/>
  <c r="G15" i="5"/>
  <c r="F15" i="5"/>
  <c r="G12" i="5"/>
  <c r="F12" i="5"/>
  <c r="F29" i="5"/>
  <c r="G29" i="5"/>
  <c r="F30" i="5"/>
  <c r="G30" i="5"/>
  <c r="G22" i="5"/>
  <c r="F22" i="5"/>
  <c r="G34" i="5"/>
  <c r="F34" i="5"/>
  <c r="G28" i="5"/>
  <c r="F28" i="5"/>
  <c r="F41" i="5"/>
  <c r="G41" i="5"/>
  <c r="F14" i="5"/>
  <c r="G14" i="5"/>
  <c r="G33" i="5"/>
  <c r="F33" i="5"/>
  <c r="G42" i="5"/>
  <c r="F42" i="5"/>
  <c r="G19" i="5"/>
  <c r="F19" i="5"/>
  <c r="F20" i="5"/>
  <c r="G20" i="5"/>
  <c r="G31" i="5"/>
  <c r="F31" i="5"/>
  <c r="F23" i="5"/>
  <c r="G23" i="5"/>
  <c r="G24" i="5"/>
  <c r="F24" i="5"/>
  <c r="F36" i="5"/>
  <c r="G36" i="5"/>
  <c r="G37" i="5"/>
  <c r="F37" i="5"/>
  <c r="F17" i="5"/>
  <c r="G17" i="5"/>
  <c r="F38" i="5"/>
  <c r="G38" i="5"/>
  <c r="F32" i="5"/>
  <c r="G32" i="5"/>
  <c r="G40" i="5"/>
  <c r="F40" i="5"/>
  <c r="F39" i="5"/>
  <c r="G39" i="5"/>
  <c r="F11" i="5"/>
  <c r="G11" i="5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D3" i="4"/>
  <c r="D42" i="4" s="1"/>
  <c r="D2" i="4"/>
  <c r="C6" i="4" s="1"/>
  <c r="D6" i="4" s="1"/>
  <c r="C7" i="4" l="1"/>
  <c r="E7" i="4" s="1"/>
  <c r="D12" i="4"/>
  <c r="C16" i="4"/>
  <c r="D21" i="4"/>
  <c r="C25" i="4"/>
  <c r="D30" i="4"/>
  <c r="C34" i="4"/>
  <c r="D39" i="4"/>
  <c r="C10" i="4"/>
  <c r="D15" i="4"/>
  <c r="C19" i="4"/>
  <c r="D24" i="4"/>
  <c r="C28" i="4"/>
  <c r="D33" i="4"/>
  <c r="C37" i="4"/>
  <c r="C41" i="4"/>
  <c r="D40" i="4"/>
  <c r="C38" i="4"/>
  <c r="D37" i="4"/>
  <c r="C35" i="4"/>
  <c r="D34" i="4"/>
  <c r="C32" i="4"/>
  <c r="D31" i="4"/>
  <c r="C29" i="4"/>
  <c r="D28" i="4"/>
  <c r="C26" i="4"/>
  <c r="D25" i="4"/>
  <c r="C23" i="4"/>
  <c r="D22" i="4"/>
  <c r="C20" i="4"/>
  <c r="D19" i="4"/>
  <c r="C17" i="4"/>
  <c r="D16" i="4"/>
  <c r="C14" i="4"/>
  <c r="D13" i="4"/>
  <c r="C11" i="4"/>
  <c r="D10" i="4"/>
  <c r="C8" i="4"/>
  <c r="D7" i="4"/>
  <c r="C42" i="4"/>
  <c r="D41" i="4"/>
  <c r="C39" i="4"/>
  <c r="D38" i="4"/>
  <c r="C36" i="4"/>
  <c r="D35" i="4"/>
  <c r="C33" i="4"/>
  <c r="D32" i="4"/>
  <c r="C30" i="4"/>
  <c r="D29" i="4"/>
  <c r="C27" i="4"/>
  <c r="D26" i="4"/>
  <c r="C24" i="4"/>
  <c r="D23" i="4"/>
  <c r="C21" i="4"/>
  <c r="D20" i="4"/>
  <c r="C18" i="4"/>
  <c r="D17" i="4"/>
  <c r="C15" i="4"/>
  <c r="D14" i="4"/>
  <c r="C12" i="4"/>
  <c r="D11" i="4"/>
  <c r="C9" i="4"/>
  <c r="D8" i="4"/>
  <c r="D9" i="4"/>
  <c r="C13" i="4"/>
  <c r="D18" i="4"/>
  <c r="C22" i="4"/>
  <c r="D27" i="4"/>
  <c r="C31" i="4"/>
  <c r="D36" i="4"/>
  <c r="C40" i="4"/>
  <c r="H7" i="4" l="1"/>
  <c r="H40" i="4"/>
  <c r="E40" i="4"/>
  <c r="H13" i="4"/>
  <c r="E13" i="4"/>
  <c r="H18" i="4"/>
  <c r="E18" i="4"/>
  <c r="H27" i="4"/>
  <c r="E27" i="4"/>
  <c r="H36" i="4"/>
  <c r="E36" i="4"/>
  <c r="E8" i="4"/>
  <c r="H8" i="4"/>
  <c r="H17" i="4"/>
  <c r="E17" i="4"/>
  <c r="H26" i="4"/>
  <c r="E26" i="4"/>
  <c r="H35" i="4"/>
  <c r="E35" i="4"/>
  <c r="H22" i="4"/>
  <c r="E22" i="4"/>
  <c r="H24" i="4"/>
  <c r="E24" i="4"/>
  <c r="H33" i="4"/>
  <c r="E33" i="4"/>
  <c r="H42" i="4"/>
  <c r="E42" i="4"/>
  <c r="E14" i="4"/>
  <c r="H14" i="4"/>
  <c r="E23" i="4"/>
  <c r="H23" i="4"/>
  <c r="E32" i="4"/>
  <c r="H32" i="4"/>
  <c r="H31" i="4"/>
  <c r="E31" i="4"/>
  <c r="H12" i="4"/>
  <c r="E12" i="4"/>
  <c r="H21" i="4"/>
  <c r="E21" i="4"/>
  <c r="H30" i="4"/>
  <c r="E30" i="4"/>
  <c r="H39" i="4"/>
  <c r="E39" i="4"/>
  <c r="H11" i="4"/>
  <c r="E11" i="4"/>
  <c r="H20" i="4"/>
  <c r="E20" i="4"/>
  <c r="H29" i="4"/>
  <c r="E29" i="4"/>
  <c r="H38" i="4"/>
  <c r="E38" i="4"/>
  <c r="G7" i="4"/>
  <c r="F7" i="4"/>
  <c r="H19" i="4"/>
  <c r="E19" i="4"/>
  <c r="H25" i="4"/>
  <c r="E25" i="4"/>
  <c r="H9" i="4"/>
  <c r="E9" i="4"/>
  <c r="H28" i="4"/>
  <c r="E28" i="4"/>
  <c r="H34" i="4"/>
  <c r="E34" i="4"/>
  <c r="H15" i="4"/>
  <c r="E15" i="4"/>
  <c r="E41" i="4"/>
  <c r="H41" i="4"/>
  <c r="H37" i="4"/>
  <c r="E37" i="4"/>
  <c r="H10" i="4"/>
  <c r="E10" i="4"/>
  <c r="H16" i="4"/>
  <c r="E16" i="4"/>
  <c r="G16" i="4" l="1"/>
  <c r="F16" i="4"/>
  <c r="G28" i="4"/>
  <c r="F28" i="4"/>
  <c r="G19" i="4"/>
  <c r="F19" i="4"/>
  <c r="F29" i="4"/>
  <c r="G29" i="4"/>
  <c r="F39" i="4"/>
  <c r="G39" i="4"/>
  <c r="F12" i="4"/>
  <c r="G12" i="4"/>
  <c r="F14" i="4"/>
  <c r="G14" i="4"/>
  <c r="F33" i="4"/>
  <c r="G33" i="4"/>
  <c r="F35" i="4"/>
  <c r="G35" i="4"/>
  <c r="G37" i="4"/>
  <c r="F37" i="4"/>
  <c r="F41" i="4"/>
  <c r="G41" i="4"/>
  <c r="G34" i="4"/>
  <c r="F34" i="4"/>
  <c r="G25" i="4"/>
  <c r="F25" i="4"/>
  <c r="F38" i="4"/>
  <c r="G38" i="4"/>
  <c r="F11" i="4"/>
  <c r="G11" i="4"/>
  <c r="F21" i="4"/>
  <c r="G21" i="4"/>
  <c r="F23" i="4"/>
  <c r="G23" i="4"/>
  <c r="F42" i="4"/>
  <c r="G42" i="4"/>
  <c r="G22" i="4"/>
  <c r="F22" i="4"/>
  <c r="F17" i="4"/>
  <c r="G17" i="4"/>
  <c r="F8" i="4"/>
  <c r="G8" i="4"/>
  <c r="F27" i="4"/>
  <c r="G27" i="4"/>
  <c r="G40" i="4"/>
  <c r="F40" i="4"/>
  <c r="F18" i="4"/>
  <c r="G18" i="4"/>
  <c r="G10" i="4"/>
  <c r="F10" i="4"/>
  <c r="F15" i="4"/>
  <c r="G15" i="4"/>
  <c r="F9" i="4"/>
  <c r="G9" i="4"/>
  <c r="F20" i="4"/>
  <c r="G20" i="4"/>
  <c r="F30" i="4"/>
  <c r="G30" i="4"/>
  <c r="G31" i="4"/>
  <c r="F31" i="4"/>
  <c r="F32" i="4"/>
  <c r="G32" i="4"/>
  <c r="F24" i="4"/>
  <c r="G24" i="4"/>
  <c r="F26" i="4"/>
  <c r="G26" i="4"/>
  <c r="F36" i="4"/>
  <c r="G36" i="4"/>
  <c r="G13" i="4"/>
  <c r="F13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3" i="3"/>
  <c r="D39" i="3" s="1"/>
  <c r="D2" i="3"/>
  <c r="C6" i="3" s="1"/>
  <c r="D6" i="3" s="1"/>
  <c r="D3" i="1"/>
  <c r="D2" i="1"/>
  <c r="C27" i="3" l="1"/>
  <c r="E27" i="3" s="1"/>
  <c r="D41" i="3"/>
  <c r="C10" i="3"/>
  <c r="E10" i="3" s="1"/>
  <c r="G10" i="3" s="1"/>
  <c r="C21" i="3"/>
  <c r="H21" i="3" s="1"/>
  <c r="C37" i="3"/>
  <c r="E37" i="3" s="1"/>
  <c r="G37" i="3" s="1"/>
  <c r="D17" i="3"/>
  <c r="D30" i="3"/>
  <c r="D14" i="3"/>
  <c r="D24" i="3"/>
  <c r="C34" i="3"/>
  <c r="E34" i="3" s="1"/>
  <c r="G34" i="3" s="1"/>
  <c r="C12" i="3"/>
  <c r="E12" i="3" s="1"/>
  <c r="C18" i="3"/>
  <c r="E18" i="3" s="1"/>
  <c r="D21" i="3"/>
  <c r="C25" i="3"/>
  <c r="E25" i="3" s="1"/>
  <c r="F25" i="3" s="1"/>
  <c r="C28" i="3"/>
  <c r="E28" i="3" s="1"/>
  <c r="F28" i="3" s="1"/>
  <c r="D32" i="3"/>
  <c r="D35" i="3"/>
  <c r="C39" i="3"/>
  <c r="H39" i="3" s="1"/>
  <c r="D42" i="3"/>
  <c r="D8" i="3"/>
  <c r="D15" i="3"/>
  <c r="C7" i="3"/>
  <c r="E7" i="3" s="1"/>
  <c r="G7" i="3" s="1"/>
  <c r="C9" i="3"/>
  <c r="E9" i="3" s="1"/>
  <c r="D12" i="3"/>
  <c r="C16" i="3"/>
  <c r="E16" i="3" s="1"/>
  <c r="F16" i="3" s="1"/>
  <c r="C19" i="3"/>
  <c r="E19" i="3" s="1"/>
  <c r="G19" i="3" s="1"/>
  <c r="D23" i="3"/>
  <c r="D26" i="3"/>
  <c r="C30" i="3"/>
  <c r="H30" i="3" s="1"/>
  <c r="D33" i="3"/>
  <c r="C36" i="3"/>
  <c r="E36" i="3" s="1"/>
  <c r="C41" i="3"/>
  <c r="D40" i="3"/>
  <c r="C38" i="3"/>
  <c r="D37" i="3"/>
  <c r="C35" i="3"/>
  <c r="D34" i="3"/>
  <c r="C32" i="3"/>
  <c r="D31" i="3"/>
  <c r="C29" i="3"/>
  <c r="D28" i="3"/>
  <c r="C26" i="3"/>
  <c r="D25" i="3"/>
  <c r="C23" i="3"/>
  <c r="D22" i="3"/>
  <c r="C20" i="3"/>
  <c r="D19" i="3"/>
  <c r="C17" i="3"/>
  <c r="D16" i="3"/>
  <c r="C14" i="3"/>
  <c r="D13" i="3"/>
  <c r="C11" i="3"/>
  <c r="D10" i="3"/>
  <c r="C8" i="3"/>
  <c r="D7" i="3"/>
  <c r="D9" i="3"/>
  <c r="D11" i="3"/>
  <c r="C13" i="3"/>
  <c r="C15" i="3"/>
  <c r="D18" i="3"/>
  <c r="D20" i="3"/>
  <c r="C22" i="3"/>
  <c r="C24" i="3"/>
  <c r="D27" i="3"/>
  <c r="D29" i="3"/>
  <c r="C31" i="3"/>
  <c r="C33" i="3"/>
  <c r="D36" i="3"/>
  <c r="D38" i="3"/>
  <c r="C40" i="3"/>
  <c r="C42" i="3"/>
  <c r="H34" i="3" l="1"/>
  <c r="E21" i="3"/>
  <c r="G21" i="3" s="1"/>
  <c r="G28" i="3"/>
  <c r="F10" i="3"/>
  <c r="H27" i="3"/>
  <c r="F34" i="3"/>
  <c r="E39" i="3"/>
  <c r="G39" i="3" s="1"/>
  <c r="H10" i="3"/>
  <c r="H36" i="3"/>
  <c r="H18" i="3"/>
  <c r="F37" i="3"/>
  <c r="E30" i="3"/>
  <c r="G30" i="3" s="1"/>
  <c r="H12" i="3"/>
  <c r="H25" i="3"/>
  <c r="H9" i="3"/>
  <c r="H37" i="3"/>
  <c r="G25" i="3"/>
  <c r="F19" i="3"/>
  <c r="H19" i="3"/>
  <c r="H28" i="3"/>
  <c r="G16" i="3"/>
  <c r="H16" i="3"/>
  <c r="H7" i="3"/>
  <c r="F7" i="3"/>
  <c r="H31" i="3"/>
  <c r="E31" i="3"/>
  <c r="H24" i="3"/>
  <c r="E24" i="3"/>
  <c r="E8" i="3"/>
  <c r="H8" i="3"/>
  <c r="E17" i="3"/>
  <c r="H17" i="3"/>
  <c r="E26" i="3"/>
  <c r="H26" i="3"/>
  <c r="E35" i="3"/>
  <c r="H35" i="3"/>
  <c r="H42" i="3"/>
  <c r="E42" i="3"/>
  <c r="H22" i="3"/>
  <c r="E22" i="3"/>
  <c r="H15" i="3"/>
  <c r="E15" i="3"/>
  <c r="E14" i="3"/>
  <c r="H14" i="3"/>
  <c r="E23" i="3"/>
  <c r="H23" i="3"/>
  <c r="E32" i="3"/>
  <c r="H32" i="3"/>
  <c r="E41" i="3"/>
  <c r="H41" i="3"/>
  <c r="H40" i="3"/>
  <c r="E40" i="3"/>
  <c r="H33" i="3"/>
  <c r="E33" i="3"/>
  <c r="H13" i="3"/>
  <c r="E13" i="3"/>
  <c r="H11" i="3"/>
  <c r="E11" i="3"/>
  <c r="H20" i="3"/>
  <c r="E20" i="3"/>
  <c r="H29" i="3"/>
  <c r="E29" i="3"/>
  <c r="H38" i="3"/>
  <c r="E38" i="3"/>
  <c r="G36" i="3"/>
  <c r="F36" i="3"/>
  <c r="G27" i="3"/>
  <c r="F27" i="3"/>
  <c r="G18" i="3"/>
  <c r="F18" i="3"/>
  <c r="G9" i="3"/>
  <c r="F9" i="3"/>
  <c r="F12" i="3"/>
  <c r="G12" i="3"/>
  <c r="F21" i="3" l="1"/>
  <c r="F39" i="3"/>
  <c r="F30" i="3"/>
  <c r="F20" i="3"/>
  <c r="G20" i="3"/>
  <c r="G33" i="3"/>
  <c r="F33" i="3"/>
  <c r="F23" i="3"/>
  <c r="G23" i="3"/>
  <c r="G15" i="3"/>
  <c r="F15" i="3"/>
  <c r="F26" i="3"/>
  <c r="G26" i="3"/>
  <c r="F29" i="3"/>
  <c r="G29" i="3"/>
  <c r="G13" i="3"/>
  <c r="F13" i="3"/>
  <c r="F32" i="3"/>
  <c r="G32" i="3"/>
  <c r="G42" i="3"/>
  <c r="F42" i="3"/>
  <c r="F35" i="3"/>
  <c r="G35" i="3"/>
  <c r="F8" i="3"/>
  <c r="G8" i="3"/>
  <c r="G31" i="3"/>
  <c r="F31" i="3"/>
  <c r="F38" i="3"/>
  <c r="G38" i="3"/>
  <c r="F11" i="3"/>
  <c r="G11" i="3"/>
  <c r="G40" i="3"/>
  <c r="F40" i="3"/>
  <c r="F41" i="3"/>
  <c r="G41" i="3"/>
  <c r="F14" i="3"/>
  <c r="G14" i="3"/>
  <c r="G22" i="3"/>
  <c r="F22" i="3"/>
  <c r="F17" i="3"/>
  <c r="G17" i="3"/>
  <c r="G24" i="3"/>
  <c r="F24" i="3"/>
  <c r="D42" i="1" l="1"/>
  <c r="C42" i="1"/>
  <c r="H42" i="1" s="1"/>
  <c r="D41" i="1"/>
  <c r="C41" i="1"/>
  <c r="H41" i="1" s="1"/>
  <c r="D40" i="1"/>
  <c r="C40" i="1"/>
  <c r="H40" i="1" s="1"/>
  <c r="D39" i="1"/>
  <c r="C39" i="1"/>
  <c r="H39" i="1" s="1"/>
  <c r="D38" i="1"/>
  <c r="C38" i="1"/>
  <c r="H38" i="1" s="1"/>
  <c r="D37" i="1"/>
  <c r="C37" i="1"/>
  <c r="H37" i="1" s="1"/>
  <c r="D36" i="1"/>
  <c r="C36" i="1"/>
  <c r="H36" i="1" s="1"/>
  <c r="D35" i="1"/>
  <c r="C35" i="1"/>
  <c r="H35" i="1" s="1"/>
  <c r="D34" i="1"/>
  <c r="C34" i="1"/>
  <c r="H34" i="1" s="1"/>
  <c r="D33" i="1"/>
  <c r="C33" i="1"/>
  <c r="H33" i="1" s="1"/>
  <c r="D32" i="1"/>
  <c r="C32" i="1"/>
  <c r="H32" i="1" s="1"/>
  <c r="D31" i="1"/>
  <c r="C31" i="1"/>
  <c r="H31" i="1" s="1"/>
  <c r="D30" i="1"/>
  <c r="C30" i="1"/>
  <c r="H30" i="1" s="1"/>
  <c r="D29" i="1"/>
  <c r="C29" i="1"/>
  <c r="H29" i="1" s="1"/>
  <c r="D28" i="1"/>
  <c r="C28" i="1"/>
  <c r="H28" i="1" s="1"/>
  <c r="D27" i="1"/>
  <c r="C27" i="1"/>
  <c r="H27" i="1" s="1"/>
  <c r="D26" i="1"/>
  <c r="C26" i="1"/>
  <c r="H26" i="1" s="1"/>
  <c r="D25" i="1"/>
  <c r="C25" i="1"/>
  <c r="H25" i="1" s="1"/>
  <c r="D24" i="1"/>
  <c r="C24" i="1"/>
  <c r="E24" i="1" s="1"/>
  <c r="F24" i="1" s="1"/>
  <c r="D23" i="1"/>
  <c r="C23" i="1"/>
  <c r="H23" i="1" s="1"/>
  <c r="D22" i="1"/>
  <c r="C22" i="1"/>
  <c r="H22" i="1" s="1"/>
  <c r="D21" i="1"/>
  <c r="C21" i="1"/>
  <c r="E21" i="1" s="1"/>
  <c r="D20" i="1"/>
  <c r="C20" i="1"/>
  <c r="H20" i="1" s="1"/>
  <c r="D19" i="1"/>
  <c r="C19" i="1"/>
  <c r="H19" i="1" s="1"/>
  <c r="D18" i="1"/>
  <c r="C18" i="1"/>
  <c r="H18" i="1" s="1"/>
  <c r="D17" i="1"/>
  <c r="C17" i="1"/>
  <c r="E17" i="1" s="1"/>
  <c r="F17" i="1" s="1"/>
  <c r="D16" i="1"/>
  <c r="C16" i="1"/>
  <c r="H16" i="1" s="1"/>
  <c r="D15" i="1"/>
  <c r="C15" i="1"/>
  <c r="E15" i="1" s="1"/>
  <c r="F15" i="1" s="1"/>
  <c r="D14" i="1"/>
  <c r="C14" i="1"/>
  <c r="H14" i="1" s="1"/>
  <c r="D13" i="1"/>
  <c r="C13" i="1"/>
  <c r="H13" i="1" s="1"/>
  <c r="D12" i="1"/>
  <c r="C12" i="1"/>
  <c r="E12" i="1" s="1"/>
  <c r="D11" i="1"/>
  <c r="C11" i="1"/>
  <c r="H11" i="1" s="1"/>
  <c r="D10" i="1"/>
  <c r="C10" i="1"/>
  <c r="D9" i="1"/>
  <c r="C9" i="1"/>
  <c r="H9" i="1" s="1"/>
  <c r="D8" i="1"/>
  <c r="C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D7" i="1"/>
  <c r="C7" i="1"/>
  <c r="C6" i="1"/>
  <c r="D6" i="1" s="1"/>
  <c r="E29" i="1" l="1"/>
  <c r="F29" i="1" s="1"/>
  <c r="E36" i="1"/>
  <c r="F36" i="1" s="1"/>
  <c r="H15" i="1"/>
  <c r="H24" i="1"/>
  <c r="E11" i="1"/>
  <c r="G11" i="1" s="1"/>
  <c r="E20" i="1"/>
  <c r="F20" i="1" s="1"/>
  <c r="E27" i="1"/>
  <c r="F27" i="1" s="1"/>
  <c r="E32" i="1"/>
  <c r="F32" i="1" s="1"/>
  <c r="E33" i="1"/>
  <c r="F33" i="1" s="1"/>
  <c r="E9" i="1"/>
  <c r="F9" i="1" s="1"/>
  <c r="E14" i="1"/>
  <c r="G14" i="1" s="1"/>
  <c r="H17" i="1"/>
  <c r="E18" i="1"/>
  <c r="F18" i="1" s="1"/>
  <c r="E23" i="1"/>
  <c r="F23" i="1" s="1"/>
  <c r="E38" i="1"/>
  <c r="F38" i="1" s="1"/>
  <c r="F12" i="1"/>
  <c r="G12" i="1"/>
  <c r="F21" i="1"/>
  <c r="G21" i="1"/>
  <c r="H8" i="1"/>
  <c r="H12" i="1"/>
  <c r="H21" i="1"/>
  <c r="G15" i="1"/>
  <c r="G24" i="1"/>
  <c r="E26" i="1"/>
  <c r="F26" i="1" s="1"/>
  <c r="E30" i="1"/>
  <c r="E35" i="1"/>
  <c r="F35" i="1" s="1"/>
  <c r="E39" i="1"/>
  <c r="E41" i="1"/>
  <c r="F41" i="1" s="1"/>
  <c r="H7" i="1"/>
  <c r="E7" i="1"/>
  <c r="G8" i="1"/>
  <c r="F8" i="1"/>
  <c r="H10" i="1"/>
  <c r="E10" i="1"/>
  <c r="E13" i="1"/>
  <c r="E16" i="1"/>
  <c r="G17" i="1"/>
  <c r="E19" i="1"/>
  <c r="E22" i="1"/>
  <c r="E25" i="1"/>
  <c r="E28" i="1"/>
  <c r="E31" i="1"/>
  <c r="E34" i="1"/>
  <c r="E37" i="1"/>
  <c r="E40" i="1"/>
  <c r="E42" i="1"/>
  <c r="G18" i="1" l="1"/>
  <c r="G38" i="1"/>
  <c r="G29" i="1"/>
  <c r="G32" i="1"/>
  <c r="G23" i="1"/>
  <c r="G36" i="1"/>
  <c r="G33" i="1"/>
  <c r="G20" i="1"/>
  <c r="G27" i="1"/>
  <c r="G35" i="1"/>
  <c r="G26" i="1"/>
  <c r="F11" i="1"/>
  <c r="G41" i="1"/>
  <c r="F14" i="1"/>
  <c r="G9" i="1"/>
  <c r="F39" i="1"/>
  <c r="G39" i="1"/>
  <c r="F30" i="1"/>
  <c r="G30" i="1"/>
  <c r="G40" i="1"/>
  <c r="F40" i="1"/>
  <c r="G31" i="1"/>
  <c r="F31" i="1"/>
  <c r="G22" i="1"/>
  <c r="F22" i="1"/>
  <c r="G7" i="1"/>
  <c r="F7" i="1"/>
  <c r="F42" i="1"/>
  <c r="G42" i="1"/>
  <c r="G34" i="1"/>
  <c r="F34" i="1"/>
  <c r="G25" i="1"/>
  <c r="F25" i="1"/>
  <c r="G16" i="1"/>
  <c r="F16" i="1"/>
  <c r="G37" i="1"/>
  <c r="F37" i="1"/>
  <c r="G28" i="1"/>
  <c r="F28" i="1"/>
  <c r="G19" i="1"/>
  <c r="F19" i="1"/>
  <c r="F13" i="1"/>
  <c r="G13" i="1"/>
  <c r="G10" i="1"/>
  <c r="F10" i="1"/>
</calcChain>
</file>

<file path=xl/sharedStrings.xml><?xml version="1.0" encoding="utf-8"?>
<sst xmlns="http://schemas.openxmlformats.org/spreadsheetml/2006/main" count="185" uniqueCount="66">
  <si>
    <t>B2A</t>
  </si>
  <si>
    <t xml:space="preserve">coëfficiënt: </t>
  </si>
  <si>
    <t>JAARLOON</t>
  </si>
  <si>
    <t>MAANDLOON</t>
  </si>
  <si>
    <t>UURLOON</t>
  </si>
  <si>
    <t>38u</t>
  </si>
  <si>
    <t>40u</t>
  </si>
  <si>
    <t>L4</t>
  </si>
  <si>
    <t>Logistiek personeel klasse 4</t>
  </si>
  <si>
    <t>L3</t>
  </si>
  <si>
    <t xml:space="preserve">L2    </t>
  </si>
  <si>
    <t>Logistiek personeel klasse 2</t>
  </si>
  <si>
    <t>A1</t>
  </si>
  <si>
    <t>Administratief + logistiek personeel klasse 1</t>
  </si>
  <si>
    <t>A2</t>
  </si>
  <si>
    <t>MV2</t>
  </si>
  <si>
    <t>B2B</t>
  </si>
  <si>
    <t>Hoofdopvoeder</t>
  </si>
  <si>
    <t>MV1</t>
  </si>
  <si>
    <t>L1</t>
  </si>
  <si>
    <t>K3</t>
  </si>
  <si>
    <t>Directeur 30-59 bedden</t>
  </si>
  <si>
    <t>G1</t>
  </si>
  <si>
    <t>Geneesheer omnipracticus</t>
  </si>
  <si>
    <t>GS</t>
  </si>
  <si>
    <t>Geneesheer specialist</t>
  </si>
  <si>
    <t>B1C</t>
  </si>
  <si>
    <t>B1B</t>
  </si>
  <si>
    <t>GEW</t>
  </si>
  <si>
    <t>Gewaarborgd inkomen</t>
  </si>
  <si>
    <t>Logistiek personeel klasse 3</t>
  </si>
  <si>
    <t>INDEX</t>
  </si>
  <si>
    <t>LOGISTIEK PERSONEEL KLASSE 4</t>
  </si>
  <si>
    <t>LOGISTIEK PERSONEEL KLASSE 3</t>
  </si>
  <si>
    <t>L2</t>
  </si>
  <si>
    <t>LOGISTIEK PERSONEEL KLASSE 2</t>
  </si>
  <si>
    <t>ADMINISTRATIEF + LOGISTIEK PERSONEEL KLASSE 1</t>
  </si>
  <si>
    <t>HOOFDOPVOEDER</t>
  </si>
  <si>
    <t>DIRECTEUR 30-59 BEDDEN</t>
  </si>
  <si>
    <t>GENEESHEER OMNIPRACTICUS</t>
  </si>
  <si>
    <t>GENEESHEER SPECIALIST</t>
  </si>
  <si>
    <t>GEWAARBORGD  INKOMEN</t>
  </si>
  <si>
    <t>DATUM</t>
  </si>
  <si>
    <t>Licentiaten / masters</t>
  </si>
  <si>
    <t>LICENTIATEN / MASTERS</t>
  </si>
  <si>
    <t>OVERZICHT BAREMA'S P.C. 331 GID</t>
  </si>
  <si>
    <t>A3</t>
  </si>
  <si>
    <t>B3</t>
  </si>
  <si>
    <t>Begeleidend personeel klasse 3</t>
  </si>
  <si>
    <t xml:space="preserve">Begeleidend personeel klasse 2B </t>
  </si>
  <si>
    <t>Begeleidend personeel klasse 2A</t>
  </si>
  <si>
    <t>Begeleidend personeel klasse 1</t>
  </si>
  <si>
    <t>Gebrevetteerde verpleegkundige</t>
  </si>
  <si>
    <t>Sociaal, verpleegkundig, paramedisch en therapeutisch personeel</t>
  </si>
  <si>
    <t>Administratief personeel klasse 3</t>
  </si>
  <si>
    <t>Administratief personeel klasse 2</t>
  </si>
  <si>
    <t>ADMINISTRATIEF PERSONEEL KLASSE 2</t>
  </si>
  <si>
    <t>ADMINISTRATIEF PERSONEEL KLASSE 3</t>
  </si>
  <si>
    <t>BEGELEIDEND PERSONEEL KLASSE 2B</t>
  </si>
  <si>
    <t>BEGELEIDEND PERSONEEL KLASSE 3</t>
  </si>
  <si>
    <t>BEGELEIDEND PERSONEEL KLASSE 2A</t>
  </si>
  <si>
    <t>BEGELEIDEND PERSONEEL KLASSE 1</t>
  </si>
  <si>
    <t>GEBREVETTEERDE VERPLEEGKUNDIGE</t>
  </si>
  <si>
    <t>SOCIAAL, VERPLEEGKUNDIG, PARAMEDISCH &amp; THERAPEUTISCH PERSONEEL</t>
  </si>
  <si>
    <t>basis 01/01/2022</t>
  </si>
  <si>
    <t>Jaarloon is lager dan sectoraal minimumloon van 23.133,23 euro.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</si>
</sst>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#,##0.0000"/>
  </numFmts>
  <fonts count="9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9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6" xfId="0" applyNumberFormat="1" applyFont="1" applyBorder="1"/>
    <xf numFmtId="165" fontId="2" fillId="0" borderId="6" xfId="0" applyNumberFormat="1" applyFont="1" applyBorder="1"/>
    <xf numFmtId="165" fontId="2" fillId="0" borderId="5" xfId="0" applyNumberFormat="1" applyFont="1" applyBorder="1"/>
    <xf numFmtId="0" fontId="2" fillId="0" borderId="8" xfId="0" applyFont="1" applyBorder="1"/>
    <xf numFmtId="4" fontId="2" fillId="0" borderId="9" xfId="0" applyNumberFormat="1" applyFont="1" applyBorder="1"/>
    <xf numFmtId="165" fontId="2" fillId="0" borderId="9" xfId="0" applyNumberFormat="1" applyFont="1" applyBorder="1"/>
    <xf numFmtId="165" fontId="2" fillId="0" borderId="8" xfId="0" applyNumberFormat="1" applyFont="1" applyBorder="1"/>
    <xf numFmtId="0" fontId="4" fillId="0" borderId="0" xfId="0" applyFont="1"/>
    <xf numFmtId="164" fontId="4" fillId="3" borderId="0" xfId="0" quotePrefix="1" applyNumberFormat="1" applyFont="1" applyFill="1" applyAlignment="1">
      <alignment horizontal="right"/>
    </xf>
    <xf numFmtId="4" fontId="2" fillId="2" borderId="6" xfId="0" applyNumberFormat="1" applyFont="1" applyFill="1" applyBorder="1"/>
    <xf numFmtId="0" fontId="5" fillId="2" borderId="0" xfId="0" applyFont="1" applyFill="1"/>
    <xf numFmtId="0" fontId="2" fillId="2" borderId="0" xfId="0" applyFont="1" applyFill="1"/>
    <xf numFmtId="0" fontId="7" fillId="0" borderId="0" xfId="2"/>
    <xf numFmtId="0" fontId="8" fillId="0" borderId="0" xfId="0" applyFont="1"/>
    <xf numFmtId="10" fontId="4" fillId="3" borderId="0" xfId="1" applyNumberFormat="1" applyFont="1" applyFill="1"/>
    <xf numFmtId="10" fontId="2" fillId="0" borderId="0" xfId="1" applyNumberFormat="1" applyFont="1"/>
    <xf numFmtId="0" fontId="7" fillId="0" borderId="0" xfId="2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abSelected="1" zoomScaleNormal="100" workbookViewId="0"/>
  </sheetViews>
  <sheetFormatPr defaultColWidth="9.109375" defaultRowHeight="14.4" x14ac:dyDescent="0.3"/>
  <cols>
    <col min="1" max="1" width="10.5546875" style="25" bestFit="1" customWidth="1"/>
    <col min="2" max="2" width="56.5546875" style="25" bestFit="1" customWidth="1"/>
    <col min="3" max="16384" width="9.109375" style="25"/>
  </cols>
  <sheetData>
    <row r="2" spans="1:2" ht="18" x14ac:dyDescent="0.35">
      <c r="A2" s="31" t="s">
        <v>45</v>
      </c>
    </row>
    <row r="4" spans="1:2" x14ac:dyDescent="0.3">
      <c r="A4" s="25" t="s">
        <v>42</v>
      </c>
      <c r="B4" s="26">
        <v>45717</v>
      </c>
    </row>
    <row r="6" spans="1:2" x14ac:dyDescent="0.3">
      <c r="A6" s="25" t="s">
        <v>31</v>
      </c>
      <c r="B6" s="32">
        <f>ROUND(100%*1.02^9,4)</f>
        <v>1.1951000000000001</v>
      </c>
    </row>
    <row r="8" spans="1:2" x14ac:dyDescent="0.3">
      <c r="A8" s="25" t="s">
        <v>7</v>
      </c>
      <c r="B8" s="30" t="s">
        <v>8</v>
      </c>
    </row>
    <row r="9" spans="1:2" x14ac:dyDescent="0.3">
      <c r="A9" s="25" t="s">
        <v>9</v>
      </c>
      <c r="B9" s="30" t="s">
        <v>30</v>
      </c>
    </row>
    <row r="10" spans="1:2" x14ac:dyDescent="0.3">
      <c r="A10" s="25" t="s">
        <v>10</v>
      </c>
      <c r="B10" s="30" t="s">
        <v>11</v>
      </c>
    </row>
    <row r="11" spans="1:2" x14ac:dyDescent="0.3">
      <c r="A11" s="25" t="s">
        <v>46</v>
      </c>
      <c r="B11" s="30" t="s">
        <v>54</v>
      </c>
    </row>
    <row r="12" spans="1:2" x14ac:dyDescent="0.3">
      <c r="A12" s="25" t="s">
        <v>14</v>
      </c>
      <c r="B12" s="30" t="s">
        <v>55</v>
      </c>
    </row>
    <row r="13" spans="1:2" x14ac:dyDescent="0.3">
      <c r="A13" s="25" t="s">
        <v>12</v>
      </c>
      <c r="B13" s="30" t="s">
        <v>13</v>
      </c>
    </row>
    <row r="14" spans="1:2" x14ac:dyDescent="0.3">
      <c r="A14" s="25" t="s">
        <v>47</v>
      </c>
      <c r="B14" s="30" t="s">
        <v>48</v>
      </c>
    </row>
    <row r="15" spans="1:2" x14ac:dyDescent="0.3">
      <c r="A15" s="25" t="s">
        <v>16</v>
      </c>
      <c r="B15" s="30" t="s">
        <v>49</v>
      </c>
    </row>
    <row r="16" spans="1:2" x14ac:dyDescent="0.3">
      <c r="A16" s="25" t="s">
        <v>0</v>
      </c>
      <c r="B16" s="30" t="s">
        <v>50</v>
      </c>
    </row>
    <row r="17" spans="1:2" x14ac:dyDescent="0.3">
      <c r="A17" s="25" t="s">
        <v>26</v>
      </c>
      <c r="B17" s="30" t="s">
        <v>51</v>
      </c>
    </row>
    <row r="18" spans="1:2" x14ac:dyDescent="0.3">
      <c r="A18" s="25" t="s">
        <v>27</v>
      </c>
      <c r="B18" s="34" t="s">
        <v>17</v>
      </c>
    </row>
    <row r="19" spans="1:2" x14ac:dyDescent="0.3">
      <c r="A19" s="25" t="s">
        <v>15</v>
      </c>
      <c r="B19" s="34" t="s">
        <v>52</v>
      </c>
    </row>
    <row r="20" spans="1:2" x14ac:dyDescent="0.3">
      <c r="A20" s="25" t="s">
        <v>18</v>
      </c>
      <c r="B20" s="34" t="s">
        <v>53</v>
      </c>
    </row>
    <row r="21" spans="1:2" x14ac:dyDescent="0.3">
      <c r="A21" s="25" t="s">
        <v>19</v>
      </c>
      <c r="B21" s="34" t="s">
        <v>43</v>
      </c>
    </row>
    <row r="22" spans="1:2" x14ac:dyDescent="0.3">
      <c r="A22" s="25" t="s">
        <v>20</v>
      </c>
      <c r="B22" s="34" t="s">
        <v>21</v>
      </c>
    </row>
    <row r="23" spans="1:2" x14ac:dyDescent="0.3">
      <c r="A23" s="25" t="s">
        <v>22</v>
      </c>
      <c r="B23" s="30" t="s">
        <v>23</v>
      </c>
    </row>
    <row r="24" spans="1:2" x14ac:dyDescent="0.3">
      <c r="A24" s="25" t="s">
        <v>24</v>
      </c>
      <c r="B24" s="30" t="s">
        <v>25</v>
      </c>
    </row>
    <row r="25" spans="1:2" x14ac:dyDescent="0.3">
      <c r="A25" s="25" t="s">
        <v>28</v>
      </c>
      <c r="B25" s="30" t="s">
        <v>29</v>
      </c>
    </row>
  </sheetData>
  <hyperlinks>
    <hyperlink ref="B8" location="'L4'!A1" display="Logistiek personeel klasse 4" xr:uid="{00000000-0004-0000-0000-000000000000}"/>
    <hyperlink ref="B9" location="'L3'!A1" display="Logistiek personeel klasse 3" xr:uid="{00000000-0004-0000-0000-000001000000}"/>
    <hyperlink ref="B10" location="'L2'!A1" display="Logistiek personeel klasse 2" xr:uid="{00000000-0004-0000-0000-000002000000}"/>
    <hyperlink ref="B12" location="'A2'!A1" display="Administratief + logistiek personeel klasse 2" xr:uid="{00000000-0004-0000-0000-000003000000}"/>
    <hyperlink ref="B13" location="'A1'!A1" display="Administratief + logistiek personeel klasse 1" xr:uid="{00000000-0004-0000-0000-000004000000}"/>
    <hyperlink ref="B15" location="B2B!A1" display="Begeleidend en verzorgend personeel klasse 2B " xr:uid="{00000000-0004-0000-0000-000005000000}"/>
    <hyperlink ref="B16" location="B2A!A1" display="Begeleidend en verzorgend personeel klasse 2A" xr:uid="{00000000-0004-0000-0000-000006000000}"/>
    <hyperlink ref="B17" location="B1C!A1" display="Opvoedend personeel klasse 1" xr:uid="{00000000-0004-0000-0000-000007000000}"/>
    <hyperlink ref="B18" location="B1B!A1" display="Hoofdopvoeder" xr:uid="{00000000-0004-0000-0000-000008000000}"/>
    <hyperlink ref="B19" location="'MV2'!A1" display="Verzorgend personeel" xr:uid="{00000000-0004-0000-0000-000009000000}"/>
    <hyperlink ref="B20" location="'MV1'!A1" display="Sociaal paramedisch en therapeutisch personeel" xr:uid="{00000000-0004-0000-0000-00000A000000}"/>
    <hyperlink ref="B21" location="'L1'!A1" display="Licentiaten" xr:uid="{00000000-0004-0000-0000-00000B000000}"/>
    <hyperlink ref="B22" location="'K3'!A1" display="Directeur 30-59 bedden" xr:uid="{00000000-0004-0000-0000-00000C000000}"/>
    <hyperlink ref="B23" location="'G1'!A1" display="Geneesheer omnipracticus" xr:uid="{00000000-0004-0000-0000-00000D000000}"/>
    <hyperlink ref="B24" location="GS!A1" display="Geneesheer specialist" xr:uid="{00000000-0004-0000-0000-00000E000000}"/>
    <hyperlink ref="B25" location="GEW!A1" display="Gewaarborgd inkomen" xr:uid="{00000000-0004-0000-0000-00000F000000}"/>
    <hyperlink ref="B14" location="'B3'!A1" display="Begeleidend personeel klasse 3" xr:uid="{00000000-0004-0000-0000-000010000000}"/>
    <hyperlink ref="B11" location="'A3'!A1" display="Administratief personeel klasse 3" xr:uid="{00000000-0004-0000-0000-000011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0</v>
      </c>
      <c r="B1" s="1" t="s">
        <v>60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29351.57</v>
      </c>
      <c r="C7" s="18">
        <f t="shared" ref="C7:C42" si="0">B7*$D$3</f>
        <v>35078.061307000004</v>
      </c>
      <c r="D7" s="18">
        <f t="shared" ref="D7:D42" si="1">B7/12*$D$3</f>
        <v>2923.1717755833333</v>
      </c>
      <c r="E7" s="19">
        <f t="shared" ref="E7:E42" si="2">C7/1976</f>
        <v>17.752055317307693</v>
      </c>
      <c r="F7" s="19">
        <f>E7/2</f>
        <v>8.8760276586538467</v>
      </c>
      <c r="G7" s="19">
        <f>E7/5</f>
        <v>3.5504110634615387</v>
      </c>
      <c r="H7" s="20">
        <f>C7/2080</f>
        <v>16.864452551442309</v>
      </c>
    </row>
    <row r="8" spans="1:8" x14ac:dyDescent="0.3">
      <c r="A8" s="8">
        <f>A7+1</f>
        <v>1</v>
      </c>
      <c r="B8" s="18">
        <v>30216.78</v>
      </c>
      <c r="C8" s="18">
        <f t="shared" si="0"/>
        <v>36112.073777999998</v>
      </c>
      <c r="D8" s="18">
        <f t="shared" si="1"/>
        <v>3009.3394815000001</v>
      </c>
      <c r="E8" s="19">
        <f t="shared" si="2"/>
        <v>18.275340980769229</v>
      </c>
      <c r="F8" s="19">
        <f t="shared" ref="F8:F42" si="3">E8/2</f>
        <v>9.1376704903846147</v>
      </c>
      <c r="G8" s="19">
        <f t="shared" ref="G8:G42" si="4">E8/5</f>
        <v>3.655068196153846</v>
      </c>
      <c r="H8" s="20">
        <f t="shared" ref="H8:H42" si="5">C8/2080</f>
        <v>17.361573931730767</v>
      </c>
    </row>
    <row r="9" spans="1:8" x14ac:dyDescent="0.3">
      <c r="A9" s="8">
        <f t="shared" ref="A9:A42" si="6">A8+1</f>
        <v>2</v>
      </c>
      <c r="B9" s="18">
        <v>31145.84</v>
      </c>
      <c r="C9" s="18">
        <f t="shared" si="0"/>
        <v>37222.393384000003</v>
      </c>
      <c r="D9" s="18">
        <f t="shared" si="1"/>
        <v>3101.8661153333333</v>
      </c>
      <c r="E9" s="19">
        <f t="shared" si="2"/>
        <v>18.837243615384615</v>
      </c>
      <c r="F9" s="19">
        <f t="shared" si="3"/>
        <v>9.4186218076923076</v>
      </c>
      <c r="G9" s="19">
        <f t="shared" si="4"/>
        <v>3.7674487230769231</v>
      </c>
      <c r="H9" s="20">
        <f t="shared" si="5"/>
        <v>17.895381434615388</v>
      </c>
    </row>
    <row r="10" spans="1:8" x14ac:dyDescent="0.3">
      <c r="A10" s="8">
        <f t="shared" si="6"/>
        <v>3</v>
      </c>
      <c r="B10" s="18">
        <v>32066.16</v>
      </c>
      <c r="C10" s="18">
        <f t="shared" si="0"/>
        <v>38322.267816</v>
      </c>
      <c r="D10" s="18">
        <f t="shared" si="1"/>
        <v>3193.5223179999998</v>
      </c>
      <c r="E10" s="19">
        <f t="shared" si="2"/>
        <v>19.393860230769231</v>
      </c>
      <c r="F10" s="19">
        <f t="shared" si="3"/>
        <v>9.6969301153846157</v>
      </c>
      <c r="G10" s="19">
        <f t="shared" si="4"/>
        <v>3.8787720461538462</v>
      </c>
      <c r="H10" s="20">
        <f t="shared" si="5"/>
        <v>18.424167219230768</v>
      </c>
    </row>
    <row r="11" spans="1:8" x14ac:dyDescent="0.3">
      <c r="A11" s="8">
        <f t="shared" si="6"/>
        <v>4</v>
      </c>
      <c r="B11" s="18">
        <v>32924.199999999997</v>
      </c>
      <c r="C11" s="18">
        <f t="shared" si="0"/>
        <v>39347.71142</v>
      </c>
      <c r="D11" s="18">
        <f t="shared" si="1"/>
        <v>3278.9759516666663</v>
      </c>
      <c r="E11" s="19">
        <f t="shared" si="2"/>
        <v>19.912809423076922</v>
      </c>
      <c r="F11" s="19">
        <f t="shared" si="3"/>
        <v>9.9564047115384611</v>
      </c>
      <c r="G11" s="19">
        <f t="shared" si="4"/>
        <v>3.9825618846153845</v>
      </c>
      <c r="H11" s="20">
        <f t="shared" si="5"/>
        <v>18.917168951923077</v>
      </c>
    </row>
    <row r="12" spans="1:8" x14ac:dyDescent="0.3">
      <c r="A12" s="8">
        <f t="shared" si="6"/>
        <v>5</v>
      </c>
      <c r="B12" s="18">
        <v>33572.300000000003</v>
      </c>
      <c r="C12" s="18">
        <f t="shared" si="0"/>
        <v>40122.255730000004</v>
      </c>
      <c r="D12" s="18">
        <f t="shared" si="1"/>
        <v>3343.5213108333342</v>
      </c>
      <c r="E12" s="19">
        <f t="shared" si="2"/>
        <v>20.304785288461542</v>
      </c>
      <c r="F12" s="19">
        <f t="shared" si="3"/>
        <v>10.152392644230771</v>
      </c>
      <c r="G12" s="19">
        <f t="shared" si="4"/>
        <v>4.060957057692308</v>
      </c>
      <c r="H12" s="20">
        <f t="shared" si="5"/>
        <v>19.289546024038465</v>
      </c>
    </row>
    <row r="13" spans="1:8" x14ac:dyDescent="0.3">
      <c r="A13" s="8">
        <f t="shared" si="6"/>
        <v>6</v>
      </c>
      <c r="B13" s="18">
        <v>34371.660000000003</v>
      </c>
      <c r="C13" s="18">
        <f t="shared" si="0"/>
        <v>41077.570866000009</v>
      </c>
      <c r="D13" s="18">
        <f t="shared" si="1"/>
        <v>3423.1309055000006</v>
      </c>
      <c r="E13" s="19">
        <f t="shared" si="2"/>
        <v>20.788244365384621</v>
      </c>
      <c r="F13" s="19">
        <f t="shared" si="3"/>
        <v>10.39412218269231</v>
      </c>
      <c r="G13" s="19">
        <f t="shared" si="4"/>
        <v>4.1576488730769245</v>
      </c>
      <c r="H13" s="20">
        <f t="shared" si="5"/>
        <v>19.74883214711539</v>
      </c>
    </row>
    <row r="14" spans="1:8" x14ac:dyDescent="0.3">
      <c r="A14" s="8">
        <f t="shared" si="6"/>
        <v>7</v>
      </c>
      <c r="B14" s="18">
        <v>34956.239999999998</v>
      </c>
      <c r="C14" s="18">
        <f t="shared" si="0"/>
        <v>41776.202424000003</v>
      </c>
      <c r="D14" s="18">
        <f t="shared" si="1"/>
        <v>3481.3502020000001</v>
      </c>
      <c r="E14" s="19">
        <f t="shared" si="2"/>
        <v>21.141802846153848</v>
      </c>
      <c r="F14" s="19">
        <f t="shared" si="3"/>
        <v>10.570901423076924</v>
      </c>
      <c r="G14" s="19">
        <f t="shared" si="4"/>
        <v>4.2283605692307695</v>
      </c>
      <c r="H14" s="20">
        <f t="shared" si="5"/>
        <v>20.084712703846154</v>
      </c>
    </row>
    <row r="15" spans="1:8" x14ac:dyDescent="0.3">
      <c r="A15" s="8">
        <f t="shared" si="6"/>
        <v>8</v>
      </c>
      <c r="B15" s="18">
        <v>35794.199999999997</v>
      </c>
      <c r="C15" s="18">
        <f t="shared" si="0"/>
        <v>42777.648419999998</v>
      </c>
      <c r="D15" s="18">
        <f t="shared" si="1"/>
        <v>3564.8040350000001</v>
      </c>
      <c r="E15" s="19">
        <f t="shared" si="2"/>
        <v>21.648607499999997</v>
      </c>
      <c r="F15" s="19">
        <f t="shared" si="3"/>
        <v>10.824303749999999</v>
      </c>
      <c r="G15" s="19">
        <f t="shared" si="4"/>
        <v>4.3297214999999998</v>
      </c>
      <c r="H15" s="20">
        <f t="shared" si="5"/>
        <v>20.566177124999999</v>
      </c>
    </row>
    <row r="16" spans="1:8" x14ac:dyDescent="0.3">
      <c r="A16" s="8">
        <f t="shared" si="6"/>
        <v>9</v>
      </c>
      <c r="B16" s="18">
        <v>36315.46</v>
      </c>
      <c r="C16" s="18">
        <f t="shared" si="0"/>
        <v>43400.606246000003</v>
      </c>
      <c r="D16" s="18">
        <f t="shared" si="1"/>
        <v>3616.7171871666669</v>
      </c>
      <c r="E16" s="19">
        <f t="shared" si="2"/>
        <v>21.963869557692309</v>
      </c>
      <c r="F16" s="19">
        <f t="shared" si="3"/>
        <v>10.981934778846155</v>
      </c>
      <c r="G16" s="19">
        <f t="shared" si="4"/>
        <v>4.3927739115384616</v>
      </c>
      <c r="H16" s="20">
        <f t="shared" si="5"/>
        <v>20.865676079807695</v>
      </c>
    </row>
    <row r="17" spans="1:8" x14ac:dyDescent="0.3">
      <c r="A17" s="8">
        <f t="shared" si="6"/>
        <v>10</v>
      </c>
      <c r="B17" s="18">
        <v>36971.26</v>
      </c>
      <c r="C17" s="18">
        <f t="shared" si="0"/>
        <v>44184.352826000002</v>
      </c>
      <c r="D17" s="18">
        <f t="shared" si="1"/>
        <v>3682.0294021666668</v>
      </c>
      <c r="E17" s="19">
        <f t="shared" si="2"/>
        <v>22.360502442307695</v>
      </c>
      <c r="F17" s="19">
        <f t="shared" si="3"/>
        <v>11.180251221153847</v>
      </c>
      <c r="G17" s="19">
        <f t="shared" si="4"/>
        <v>4.472100488461539</v>
      </c>
      <c r="H17" s="20">
        <f t="shared" si="5"/>
        <v>21.242477320192307</v>
      </c>
    </row>
    <row r="18" spans="1:8" x14ac:dyDescent="0.3">
      <c r="A18" s="8">
        <f t="shared" si="6"/>
        <v>11</v>
      </c>
      <c r="B18" s="18">
        <v>37430.17</v>
      </c>
      <c r="C18" s="18">
        <f t="shared" si="0"/>
        <v>44732.796167</v>
      </c>
      <c r="D18" s="18">
        <f t="shared" si="1"/>
        <v>3727.733013916667</v>
      </c>
      <c r="E18" s="19">
        <f t="shared" si="2"/>
        <v>22.638054740384614</v>
      </c>
      <c r="F18" s="19">
        <f t="shared" si="3"/>
        <v>11.319027370192307</v>
      </c>
      <c r="G18" s="19">
        <f t="shared" si="4"/>
        <v>4.5276109480769229</v>
      </c>
      <c r="H18" s="20">
        <f t="shared" si="5"/>
        <v>21.506152003365386</v>
      </c>
    </row>
    <row r="19" spans="1:8" x14ac:dyDescent="0.3">
      <c r="A19" s="8">
        <f t="shared" si="6"/>
        <v>12</v>
      </c>
      <c r="B19" s="18">
        <v>38141.800000000003</v>
      </c>
      <c r="C19" s="18">
        <f t="shared" si="0"/>
        <v>45583.265180000002</v>
      </c>
      <c r="D19" s="18">
        <f t="shared" si="1"/>
        <v>3798.6054316666673</v>
      </c>
      <c r="E19" s="19">
        <f t="shared" si="2"/>
        <v>23.068454038461539</v>
      </c>
      <c r="F19" s="19">
        <f t="shared" si="3"/>
        <v>11.534227019230769</v>
      </c>
      <c r="G19" s="19">
        <f t="shared" si="4"/>
        <v>4.6136908076923078</v>
      </c>
      <c r="H19" s="20">
        <f t="shared" si="5"/>
        <v>21.915031336538462</v>
      </c>
    </row>
    <row r="20" spans="1:8" x14ac:dyDescent="0.3">
      <c r="A20" s="8">
        <f t="shared" si="6"/>
        <v>13</v>
      </c>
      <c r="B20" s="18">
        <v>38549.550000000003</v>
      </c>
      <c r="C20" s="18">
        <f t="shared" si="0"/>
        <v>46070.567205000007</v>
      </c>
      <c r="D20" s="18">
        <f t="shared" si="1"/>
        <v>3839.2139337500003</v>
      </c>
      <c r="E20" s="19">
        <f t="shared" si="2"/>
        <v>23.315064375000002</v>
      </c>
      <c r="F20" s="19">
        <f t="shared" si="3"/>
        <v>11.657532187500001</v>
      </c>
      <c r="G20" s="19">
        <f t="shared" si="4"/>
        <v>4.6630128750000006</v>
      </c>
      <c r="H20" s="20">
        <f t="shared" si="5"/>
        <v>22.149311156250004</v>
      </c>
    </row>
    <row r="21" spans="1:8" x14ac:dyDescent="0.3">
      <c r="A21" s="8">
        <f t="shared" si="6"/>
        <v>14</v>
      </c>
      <c r="B21" s="18">
        <v>39217.449999999997</v>
      </c>
      <c r="C21" s="18">
        <f t="shared" si="0"/>
        <v>46868.774494999998</v>
      </c>
      <c r="D21" s="18">
        <f t="shared" si="1"/>
        <v>3905.7312079166663</v>
      </c>
      <c r="E21" s="19">
        <f t="shared" si="2"/>
        <v>23.719015432692306</v>
      </c>
      <c r="F21" s="19">
        <f t="shared" si="3"/>
        <v>11.859507716346153</v>
      </c>
      <c r="G21" s="19">
        <f t="shared" si="4"/>
        <v>4.7438030865384615</v>
      </c>
      <c r="H21" s="20">
        <f t="shared" si="5"/>
        <v>22.53306466105769</v>
      </c>
    </row>
    <row r="22" spans="1:8" x14ac:dyDescent="0.3">
      <c r="A22" s="8">
        <f t="shared" si="6"/>
        <v>15</v>
      </c>
      <c r="B22" s="18">
        <v>39575.79</v>
      </c>
      <c r="C22" s="18">
        <f t="shared" si="0"/>
        <v>47297.026629</v>
      </c>
      <c r="D22" s="18">
        <f t="shared" si="1"/>
        <v>3941.4188857500003</v>
      </c>
      <c r="E22" s="19">
        <f t="shared" si="2"/>
        <v>23.935742221153845</v>
      </c>
      <c r="F22" s="19">
        <f t="shared" si="3"/>
        <v>11.967871110576922</v>
      </c>
      <c r="G22" s="19">
        <f t="shared" si="4"/>
        <v>4.7871484442307688</v>
      </c>
      <c r="H22" s="20">
        <f t="shared" si="5"/>
        <v>22.738955110096153</v>
      </c>
    </row>
    <row r="23" spans="1:8" x14ac:dyDescent="0.3">
      <c r="A23" s="8">
        <f t="shared" si="6"/>
        <v>16</v>
      </c>
      <c r="B23" s="18">
        <v>40196.620000000003</v>
      </c>
      <c r="C23" s="18">
        <f t="shared" si="0"/>
        <v>48038.980562000004</v>
      </c>
      <c r="D23" s="18">
        <f t="shared" si="1"/>
        <v>4003.2483801666672</v>
      </c>
      <c r="E23" s="19">
        <f t="shared" si="2"/>
        <v>24.311224980769232</v>
      </c>
      <c r="F23" s="19">
        <f t="shared" si="3"/>
        <v>12.155612490384616</v>
      </c>
      <c r="G23" s="19">
        <f t="shared" si="4"/>
        <v>4.8622449961538461</v>
      </c>
      <c r="H23" s="20">
        <f t="shared" si="5"/>
        <v>23.09566373173077</v>
      </c>
    </row>
    <row r="24" spans="1:8" x14ac:dyDescent="0.3">
      <c r="A24" s="8">
        <f t="shared" si="6"/>
        <v>17</v>
      </c>
      <c r="B24" s="18">
        <v>40510.300000000003</v>
      </c>
      <c r="C24" s="18">
        <f t="shared" si="0"/>
        <v>48413.859530000009</v>
      </c>
      <c r="D24" s="18">
        <f t="shared" si="1"/>
        <v>4034.4882941666669</v>
      </c>
      <c r="E24" s="19">
        <f t="shared" si="2"/>
        <v>24.500941057692312</v>
      </c>
      <c r="F24" s="19">
        <f t="shared" si="3"/>
        <v>12.250470528846156</v>
      </c>
      <c r="G24" s="19">
        <f t="shared" si="4"/>
        <v>4.9001882115384623</v>
      </c>
      <c r="H24" s="20">
        <f t="shared" si="5"/>
        <v>23.275894004807697</v>
      </c>
    </row>
    <row r="25" spans="1:8" x14ac:dyDescent="0.3">
      <c r="A25" s="8">
        <f t="shared" si="6"/>
        <v>18</v>
      </c>
      <c r="B25" s="18">
        <v>41089.019999999997</v>
      </c>
      <c r="C25" s="18">
        <f t="shared" si="0"/>
        <v>49105.487801999996</v>
      </c>
      <c r="D25" s="18">
        <f t="shared" si="1"/>
        <v>4092.1239834999997</v>
      </c>
      <c r="E25" s="19">
        <f t="shared" si="2"/>
        <v>24.850955365384614</v>
      </c>
      <c r="F25" s="19">
        <f t="shared" si="3"/>
        <v>12.425477682692307</v>
      </c>
      <c r="G25" s="19">
        <f t="shared" si="4"/>
        <v>4.970191073076923</v>
      </c>
      <c r="H25" s="20">
        <f t="shared" si="5"/>
        <v>23.608407597115384</v>
      </c>
    </row>
    <row r="26" spans="1:8" x14ac:dyDescent="0.3">
      <c r="A26" s="8">
        <f t="shared" si="6"/>
        <v>19</v>
      </c>
      <c r="B26" s="18">
        <v>41362.89</v>
      </c>
      <c r="C26" s="18">
        <f t="shared" si="0"/>
        <v>49432.789839000005</v>
      </c>
      <c r="D26" s="18">
        <f t="shared" si="1"/>
        <v>4119.3991532500004</v>
      </c>
      <c r="E26" s="19">
        <f t="shared" si="2"/>
        <v>25.016594048076925</v>
      </c>
      <c r="F26" s="19">
        <f t="shared" si="3"/>
        <v>12.508297024038463</v>
      </c>
      <c r="G26" s="19">
        <f t="shared" si="4"/>
        <v>5.0033188096153847</v>
      </c>
      <c r="H26" s="20">
        <f t="shared" si="5"/>
        <v>23.76576434567308</v>
      </c>
    </row>
    <row r="27" spans="1:8" x14ac:dyDescent="0.3">
      <c r="A27" s="8">
        <f t="shared" si="6"/>
        <v>20</v>
      </c>
      <c r="B27" s="18">
        <v>41904.11</v>
      </c>
      <c r="C27" s="18">
        <f t="shared" si="0"/>
        <v>50079.601861000003</v>
      </c>
      <c r="D27" s="18">
        <f t="shared" si="1"/>
        <v>4173.3001550833333</v>
      </c>
      <c r="E27" s="19">
        <f t="shared" si="2"/>
        <v>25.343928067307694</v>
      </c>
      <c r="F27" s="19">
        <f t="shared" si="3"/>
        <v>12.671964033653847</v>
      </c>
      <c r="G27" s="19">
        <f t="shared" si="4"/>
        <v>5.0687856134615386</v>
      </c>
      <c r="H27" s="20">
        <f t="shared" si="5"/>
        <v>24.076731663942308</v>
      </c>
    </row>
    <row r="28" spans="1:8" x14ac:dyDescent="0.3">
      <c r="A28" s="8">
        <f t="shared" si="6"/>
        <v>21</v>
      </c>
      <c r="B28" s="18">
        <v>42142.59</v>
      </c>
      <c r="C28" s="18">
        <f t="shared" si="0"/>
        <v>50364.609308999999</v>
      </c>
      <c r="D28" s="18">
        <f t="shared" si="1"/>
        <v>4197.05077575</v>
      </c>
      <c r="E28" s="19">
        <f t="shared" si="2"/>
        <v>25.488162605769229</v>
      </c>
      <c r="F28" s="19">
        <f t="shared" si="3"/>
        <v>12.744081302884615</v>
      </c>
      <c r="G28" s="19">
        <f t="shared" si="4"/>
        <v>5.0976325211538462</v>
      </c>
      <c r="H28" s="20">
        <f t="shared" si="5"/>
        <v>24.213754475480769</v>
      </c>
    </row>
    <row r="29" spans="1:8" x14ac:dyDescent="0.3">
      <c r="A29" s="8">
        <f t="shared" si="6"/>
        <v>22</v>
      </c>
      <c r="B29" s="18">
        <v>42650.62</v>
      </c>
      <c r="C29" s="18">
        <f t="shared" si="0"/>
        <v>50971.755962000003</v>
      </c>
      <c r="D29" s="18">
        <f t="shared" si="1"/>
        <v>4247.6463301666672</v>
      </c>
      <c r="E29" s="19">
        <f t="shared" si="2"/>
        <v>25.795423057692311</v>
      </c>
      <c r="F29" s="19">
        <f t="shared" si="3"/>
        <v>12.897711528846155</v>
      </c>
      <c r="G29" s="19">
        <f t="shared" si="4"/>
        <v>5.1590846115384625</v>
      </c>
      <c r="H29" s="20">
        <f t="shared" si="5"/>
        <v>24.505651904807692</v>
      </c>
    </row>
    <row r="30" spans="1:8" x14ac:dyDescent="0.3">
      <c r="A30" s="8">
        <f t="shared" si="6"/>
        <v>23</v>
      </c>
      <c r="B30" s="18">
        <v>43146.53</v>
      </c>
      <c r="C30" s="18">
        <f t="shared" si="0"/>
        <v>51564.418002999999</v>
      </c>
      <c r="D30" s="18">
        <f t="shared" si="1"/>
        <v>4297.0348335833332</v>
      </c>
      <c r="E30" s="19">
        <f t="shared" si="2"/>
        <v>26.095353240384615</v>
      </c>
      <c r="F30" s="19">
        <f t="shared" si="3"/>
        <v>13.047676620192307</v>
      </c>
      <c r="G30" s="19">
        <f t="shared" si="4"/>
        <v>5.2190706480769231</v>
      </c>
      <c r="H30" s="20">
        <f t="shared" si="5"/>
        <v>24.790585578365384</v>
      </c>
    </row>
    <row r="31" spans="1:8" x14ac:dyDescent="0.3">
      <c r="A31" s="8">
        <f t="shared" si="6"/>
        <v>24</v>
      </c>
      <c r="B31" s="18">
        <v>44320.06</v>
      </c>
      <c r="C31" s="18">
        <f t="shared" si="0"/>
        <v>52966.903705999997</v>
      </c>
      <c r="D31" s="18">
        <f t="shared" si="1"/>
        <v>4413.9086421666671</v>
      </c>
      <c r="E31" s="19">
        <f t="shared" si="2"/>
        <v>26.805113211538462</v>
      </c>
      <c r="F31" s="19">
        <f t="shared" si="3"/>
        <v>13.402556605769231</v>
      </c>
      <c r="G31" s="19">
        <f t="shared" si="4"/>
        <v>5.3610226423076925</v>
      </c>
      <c r="H31" s="20">
        <f t="shared" si="5"/>
        <v>25.464857550961536</v>
      </c>
    </row>
    <row r="32" spans="1:8" x14ac:dyDescent="0.3">
      <c r="A32" s="8">
        <f t="shared" si="6"/>
        <v>25</v>
      </c>
      <c r="B32" s="18">
        <v>44415.89</v>
      </c>
      <c r="C32" s="18">
        <f t="shared" si="0"/>
        <v>53081.430139000004</v>
      </c>
      <c r="D32" s="18">
        <f t="shared" si="1"/>
        <v>4423.4525115833339</v>
      </c>
      <c r="E32" s="19">
        <f t="shared" si="2"/>
        <v>26.863071932692311</v>
      </c>
      <c r="F32" s="19">
        <f t="shared" si="3"/>
        <v>13.431535966346155</v>
      </c>
      <c r="G32" s="19">
        <f t="shared" si="4"/>
        <v>5.3726143865384621</v>
      </c>
      <c r="H32" s="20">
        <f t="shared" si="5"/>
        <v>25.519918336057692</v>
      </c>
    </row>
    <row r="33" spans="1:8" x14ac:dyDescent="0.3">
      <c r="A33" s="8">
        <f t="shared" si="6"/>
        <v>26</v>
      </c>
      <c r="B33" s="18">
        <v>44490.43</v>
      </c>
      <c r="C33" s="18">
        <f t="shared" si="0"/>
        <v>53170.512892999999</v>
      </c>
      <c r="D33" s="18">
        <f t="shared" si="1"/>
        <v>4430.8760744166666</v>
      </c>
      <c r="E33" s="19">
        <f t="shared" si="2"/>
        <v>26.908154298076923</v>
      </c>
      <c r="F33" s="19">
        <f t="shared" si="3"/>
        <v>13.454077149038461</v>
      </c>
      <c r="G33" s="19">
        <f t="shared" si="4"/>
        <v>5.3816308596153846</v>
      </c>
      <c r="H33" s="20">
        <f t="shared" si="5"/>
        <v>25.562746583173077</v>
      </c>
    </row>
    <row r="34" spans="1:8" x14ac:dyDescent="0.3">
      <c r="A34" s="8">
        <f t="shared" si="6"/>
        <v>27</v>
      </c>
      <c r="B34" s="18">
        <v>44575.01</v>
      </c>
      <c r="C34" s="18">
        <f t="shared" si="0"/>
        <v>53271.594451000004</v>
      </c>
      <c r="D34" s="18">
        <f t="shared" si="1"/>
        <v>4439.2995375833343</v>
      </c>
      <c r="E34" s="19">
        <f t="shared" si="2"/>
        <v>26.959308932692309</v>
      </c>
      <c r="F34" s="19">
        <f t="shared" si="3"/>
        <v>13.479654466346155</v>
      </c>
      <c r="G34" s="19">
        <f t="shared" si="4"/>
        <v>5.3918617865384615</v>
      </c>
      <c r="H34" s="20">
        <f t="shared" si="5"/>
        <v>25.611343486057695</v>
      </c>
    </row>
    <row r="35" spans="1:8" x14ac:dyDescent="0.3">
      <c r="A35" s="8">
        <f t="shared" si="6"/>
        <v>28</v>
      </c>
      <c r="B35" s="18">
        <v>44639.01</v>
      </c>
      <c r="C35" s="18">
        <f t="shared" si="0"/>
        <v>53348.080851000006</v>
      </c>
      <c r="D35" s="18">
        <f t="shared" si="1"/>
        <v>4445.6734042500002</v>
      </c>
      <c r="E35" s="19">
        <f t="shared" si="2"/>
        <v>26.998016625000002</v>
      </c>
      <c r="F35" s="19">
        <f t="shared" si="3"/>
        <v>13.499008312500001</v>
      </c>
      <c r="G35" s="19">
        <f t="shared" si="4"/>
        <v>5.3996033250000002</v>
      </c>
      <c r="H35" s="20">
        <f t="shared" si="5"/>
        <v>25.648115793750002</v>
      </c>
    </row>
    <row r="36" spans="1:8" x14ac:dyDescent="0.3">
      <c r="A36" s="8">
        <f t="shared" si="6"/>
        <v>29</v>
      </c>
      <c r="B36" s="18">
        <v>44698.26</v>
      </c>
      <c r="C36" s="18">
        <f t="shared" si="0"/>
        <v>53418.890526000003</v>
      </c>
      <c r="D36" s="18">
        <f t="shared" si="1"/>
        <v>4451.5742104999999</v>
      </c>
      <c r="E36" s="19">
        <f t="shared" si="2"/>
        <v>27.033851480769233</v>
      </c>
      <c r="F36" s="19">
        <f t="shared" si="3"/>
        <v>13.516925740384616</v>
      </c>
      <c r="G36" s="19">
        <f t="shared" si="4"/>
        <v>5.4067702961538462</v>
      </c>
      <c r="H36" s="20">
        <f t="shared" si="5"/>
        <v>25.68215890673077</v>
      </c>
    </row>
    <row r="37" spans="1:8" x14ac:dyDescent="0.3">
      <c r="A37" s="8">
        <f t="shared" si="6"/>
        <v>30</v>
      </c>
      <c r="B37" s="18">
        <v>44753.2</v>
      </c>
      <c r="C37" s="18">
        <f t="shared" si="0"/>
        <v>53484.549319999998</v>
      </c>
      <c r="D37" s="18">
        <f t="shared" si="1"/>
        <v>4457.0457766666668</v>
      </c>
      <c r="E37" s="19">
        <f t="shared" si="2"/>
        <v>27.067079615384614</v>
      </c>
      <c r="F37" s="19">
        <f t="shared" si="3"/>
        <v>13.533539807692307</v>
      </c>
      <c r="G37" s="19">
        <f t="shared" si="4"/>
        <v>5.413415923076923</v>
      </c>
      <c r="H37" s="20">
        <f t="shared" si="5"/>
        <v>25.713725634615383</v>
      </c>
    </row>
    <row r="38" spans="1:8" x14ac:dyDescent="0.3">
      <c r="A38" s="8">
        <f t="shared" si="6"/>
        <v>31</v>
      </c>
      <c r="B38" s="18">
        <v>44804.05</v>
      </c>
      <c r="C38" s="18">
        <f t="shared" si="0"/>
        <v>53545.320155000009</v>
      </c>
      <c r="D38" s="18">
        <f t="shared" si="1"/>
        <v>4462.1100129166671</v>
      </c>
      <c r="E38" s="19">
        <f t="shared" si="2"/>
        <v>27.097834086538466</v>
      </c>
      <c r="F38" s="19">
        <f t="shared" si="3"/>
        <v>13.548917043269233</v>
      </c>
      <c r="G38" s="19">
        <f t="shared" si="4"/>
        <v>5.4195668173076932</v>
      </c>
      <c r="H38" s="20">
        <f t="shared" si="5"/>
        <v>25.742942382211542</v>
      </c>
    </row>
    <row r="39" spans="1:8" x14ac:dyDescent="0.3">
      <c r="A39" s="8">
        <f t="shared" si="6"/>
        <v>32</v>
      </c>
      <c r="B39" s="18">
        <v>44851.14</v>
      </c>
      <c r="C39" s="18">
        <f t="shared" si="0"/>
        <v>53601.597414000003</v>
      </c>
      <c r="D39" s="18">
        <f t="shared" si="1"/>
        <v>4466.7997845</v>
      </c>
      <c r="E39" s="19">
        <f t="shared" si="2"/>
        <v>27.126314480769231</v>
      </c>
      <c r="F39" s="19">
        <f t="shared" si="3"/>
        <v>13.563157240384616</v>
      </c>
      <c r="G39" s="19">
        <f t="shared" si="4"/>
        <v>5.4252628961538463</v>
      </c>
      <c r="H39" s="20">
        <f t="shared" si="5"/>
        <v>25.769998756730772</v>
      </c>
    </row>
    <row r="40" spans="1:8" x14ac:dyDescent="0.3">
      <c r="A40" s="8">
        <f t="shared" si="6"/>
        <v>33</v>
      </c>
      <c r="B40" s="18">
        <v>44894.73</v>
      </c>
      <c r="C40" s="18">
        <f t="shared" si="0"/>
        <v>53653.691823000008</v>
      </c>
      <c r="D40" s="18">
        <f t="shared" si="1"/>
        <v>4471.140985250001</v>
      </c>
      <c r="E40" s="19">
        <f t="shared" si="2"/>
        <v>27.152678048076929</v>
      </c>
      <c r="F40" s="19">
        <f t="shared" si="3"/>
        <v>13.576339024038464</v>
      </c>
      <c r="G40" s="19">
        <f t="shared" si="4"/>
        <v>5.4305356096153856</v>
      </c>
      <c r="H40" s="20">
        <f t="shared" si="5"/>
        <v>25.795044145673081</v>
      </c>
    </row>
    <row r="41" spans="1:8" x14ac:dyDescent="0.3">
      <c r="A41" s="8">
        <f t="shared" si="6"/>
        <v>34</v>
      </c>
      <c r="B41" s="18">
        <v>44935.13</v>
      </c>
      <c r="C41" s="18">
        <f t="shared" si="0"/>
        <v>53701.973862999999</v>
      </c>
      <c r="D41" s="18">
        <f t="shared" si="1"/>
        <v>4475.164488583333</v>
      </c>
      <c r="E41" s="19">
        <f t="shared" si="2"/>
        <v>27.177112278846153</v>
      </c>
      <c r="F41" s="19">
        <f t="shared" si="3"/>
        <v>13.588556139423076</v>
      </c>
      <c r="G41" s="19">
        <f t="shared" si="4"/>
        <v>5.4354224557692303</v>
      </c>
      <c r="H41" s="20">
        <f t="shared" si="5"/>
        <v>25.818256664903846</v>
      </c>
    </row>
    <row r="42" spans="1:8" x14ac:dyDescent="0.3">
      <c r="A42" s="21">
        <f t="shared" si="6"/>
        <v>35</v>
      </c>
      <c r="B42" s="22">
        <v>44972.5</v>
      </c>
      <c r="C42" s="22">
        <f t="shared" si="0"/>
        <v>53746.634750000005</v>
      </c>
      <c r="D42" s="22">
        <f t="shared" si="1"/>
        <v>4478.8862291666674</v>
      </c>
      <c r="E42" s="23">
        <f t="shared" si="2"/>
        <v>27.199713942307696</v>
      </c>
      <c r="F42" s="23">
        <f t="shared" si="3"/>
        <v>13.599856971153848</v>
      </c>
      <c r="G42" s="23">
        <f t="shared" si="4"/>
        <v>5.439942788461539</v>
      </c>
      <c r="H42" s="24">
        <f t="shared" si="5"/>
        <v>25.839728245192308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26</v>
      </c>
      <c r="B1" s="1" t="s">
        <v>61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31873.09</v>
      </c>
      <c r="C7" s="18">
        <f t="shared" ref="C7:C42" si="0">B7*$D$3</f>
        <v>38091.529859000002</v>
      </c>
      <c r="D7" s="18">
        <f t="shared" ref="D7:D42" si="1">B7/12*$D$3</f>
        <v>3174.2941549166667</v>
      </c>
      <c r="E7" s="19">
        <f t="shared" ref="E7:E42" si="2">C7/1976</f>
        <v>19.277090009615385</v>
      </c>
      <c r="F7" s="19">
        <f>E7/2</f>
        <v>9.6385450048076926</v>
      </c>
      <c r="G7" s="19">
        <f>E7/5</f>
        <v>3.855418001923077</v>
      </c>
      <c r="H7" s="20">
        <f>C7/2080</f>
        <v>18.313235509134618</v>
      </c>
    </row>
    <row r="8" spans="1:8" x14ac:dyDescent="0.3">
      <c r="A8" s="8">
        <f>A7+1</f>
        <v>1</v>
      </c>
      <c r="B8" s="18">
        <v>32827.599999999999</v>
      </c>
      <c r="C8" s="18">
        <f t="shared" si="0"/>
        <v>39232.264759999998</v>
      </c>
      <c r="D8" s="18">
        <f t="shared" si="1"/>
        <v>3269.3553966666668</v>
      </c>
      <c r="E8" s="19">
        <f t="shared" si="2"/>
        <v>19.854385000000001</v>
      </c>
      <c r="F8" s="19">
        <f t="shared" ref="F8:F42" si="3">E8/2</f>
        <v>9.9271925000000003</v>
      </c>
      <c r="G8" s="19">
        <f t="shared" ref="G8:G42" si="4">E8/5</f>
        <v>3.9708770000000002</v>
      </c>
      <c r="H8" s="20">
        <f t="shared" ref="H8:H42" si="5">C8/2080</f>
        <v>18.86166575</v>
      </c>
    </row>
    <row r="9" spans="1:8" x14ac:dyDescent="0.3">
      <c r="A9" s="8">
        <f t="shared" ref="A9:A42" si="6">A8+1</f>
        <v>2</v>
      </c>
      <c r="B9" s="18">
        <v>33861.199999999997</v>
      </c>
      <c r="C9" s="18">
        <f t="shared" si="0"/>
        <v>40467.520120000001</v>
      </c>
      <c r="D9" s="18">
        <f t="shared" si="1"/>
        <v>3372.2933433333333</v>
      </c>
      <c r="E9" s="19">
        <f t="shared" si="2"/>
        <v>20.479514230769233</v>
      </c>
      <c r="F9" s="19">
        <f t="shared" si="3"/>
        <v>10.239757115384617</v>
      </c>
      <c r="G9" s="19">
        <f t="shared" si="4"/>
        <v>4.0959028461538463</v>
      </c>
      <c r="H9" s="20">
        <f t="shared" si="5"/>
        <v>19.455538519230771</v>
      </c>
    </row>
    <row r="10" spans="1:8" x14ac:dyDescent="0.3">
      <c r="A10" s="8">
        <f t="shared" si="6"/>
        <v>3</v>
      </c>
      <c r="B10" s="18">
        <v>34916.629999999997</v>
      </c>
      <c r="C10" s="18">
        <f t="shared" si="0"/>
        <v>41728.864513</v>
      </c>
      <c r="D10" s="18">
        <f t="shared" si="1"/>
        <v>3477.4053760833331</v>
      </c>
      <c r="E10" s="19">
        <f t="shared" si="2"/>
        <v>21.117846413461539</v>
      </c>
      <c r="F10" s="19">
        <f t="shared" si="3"/>
        <v>10.558923206730769</v>
      </c>
      <c r="G10" s="19">
        <f t="shared" si="4"/>
        <v>4.2235692826923081</v>
      </c>
      <c r="H10" s="20">
        <f t="shared" si="5"/>
        <v>20.061954092788461</v>
      </c>
    </row>
    <row r="11" spans="1:8" x14ac:dyDescent="0.3">
      <c r="A11" s="8">
        <f t="shared" si="6"/>
        <v>4</v>
      </c>
      <c r="B11" s="18">
        <v>35891.93</v>
      </c>
      <c r="C11" s="18">
        <f t="shared" si="0"/>
        <v>42894.445543000002</v>
      </c>
      <c r="D11" s="18">
        <f t="shared" si="1"/>
        <v>3574.5371285833335</v>
      </c>
      <c r="E11" s="19">
        <f t="shared" si="2"/>
        <v>21.707715355769231</v>
      </c>
      <c r="F11" s="19">
        <f t="shared" si="3"/>
        <v>10.853857677884616</v>
      </c>
      <c r="G11" s="19">
        <f t="shared" si="4"/>
        <v>4.3415430711538461</v>
      </c>
      <c r="H11" s="20">
        <f t="shared" si="5"/>
        <v>20.622329587980769</v>
      </c>
    </row>
    <row r="12" spans="1:8" x14ac:dyDescent="0.3">
      <c r="A12" s="8">
        <f t="shared" si="6"/>
        <v>5</v>
      </c>
      <c r="B12" s="18">
        <v>36639.31</v>
      </c>
      <c r="C12" s="18">
        <f t="shared" si="0"/>
        <v>43787.639381000001</v>
      </c>
      <c r="D12" s="18">
        <f t="shared" si="1"/>
        <v>3648.9699484166667</v>
      </c>
      <c r="E12" s="19">
        <f t="shared" si="2"/>
        <v>22.159736528846153</v>
      </c>
      <c r="F12" s="19">
        <f t="shared" si="3"/>
        <v>11.079868264423077</v>
      </c>
      <c r="G12" s="19">
        <f t="shared" si="4"/>
        <v>4.4319473057692305</v>
      </c>
      <c r="H12" s="20">
        <f t="shared" si="5"/>
        <v>21.051749702403846</v>
      </c>
    </row>
    <row r="13" spans="1:8" x14ac:dyDescent="0.3">
      <c r="A13" s="8">
        <f t="shared" si="6"/>
        <v>6</v>
      </c>
      <c r="B13" s="18">
        <v>37587.449999999997</v>
      </c>
      <c r="C13" s="18">
        <f t="shared" si="0"/>
        <v>44920.761494999999</v>
      </c>
      <c r="D13" s="18">
        <f t="shared" si="1"/>
        <v>3743.3967912500002</v>
      </c>
      <c r="E13" s="19">
        <f t="shared" si="2"/>
        <v>22.733178894230768</v>
      </c>
      <c r="F13" s="19">
        <f t="shared" si="3"/>
        <v>11.366589447115384</v>
      </c>
      <c r="G13" s="19">
        <f t="shared" si="4"/>
        <v>4.546635778846154</v>
      </c>
      <c r="H13" s="20">
        <f t="shared" si="5"/>
        <v>21.59651994951923</v>
      </c>
    </row>
    <row r="14" spans="1:8" x14ac:dyDescent="0.3">
      <c r="A14" s="8">
        <f t="shared" si="6"/>
        <v>7</v>
      </c>
      <c r="B14" s="18">
        <v>38262.160000000003</v>
      </c>
      <c r="C14" s="18">
        <f t="shared" si="0"/>
        <v>45727.107416000006</v>
      </c>
      <c r="D14" s="18">
        <f t="shared" si="1"/>
        <v>3810.5922846666672</v>
      </c>
      <c r="E14" s="19">
        <f t="shared" si="2"/>
        <v>23.141248692307695</v>
      </c>
      <c r="F14" s="19">
        <f t="shared" si="3"/>
        <v>11.570624346153847</v>
      </c>
      <c r="G14" s="19">
        <f t="shared" si="4"/>
        <v>4.6282497384615393</v>
      </c>
      <c r="H14" s="20">
        <f t="shared" si="5"/>
        <v>21.984186257692311</v>
      </c>
    </row>
    <row r="15" spans="1:8" x14ac:dyDescent="0.3">
      <c r="A15" s="8">
        <f t="shared" si="6"/>
        <v>8</v>
      </c>
      <c r="B15" s="18">
        <v>39226.17</v>
      </c>
      <c r="C15" s="18">
        <f t="shared" si="0"/>
        <v>46879.195766999997</v>
      </c>
      <c r="D15" s="18">
        <f t="shared" si="1"/>
        <v>3906.5996472500001</v>
      </c>
      <c r="E15" s="19">
        <f t="shared" si="2"/>
        <v>23.72428935576923</v>
      </c>
      <c r="F15" s="19">
        <f t="shared" si="3"/>
        <v>11.862144677884615</v>
      </c>
      <c r="G15" s="19">
        <f t="shared" si="4"/>
        <v>4.7448578711538456</v>
      </c>
      <c r="H15" s="20">
        <f t="shared" si="5"/>
        <v>22.53807488798077</v>
      </c>
    </row>
    <row r="16" spans="1:8" x14ac:dyDescent="0.3">
      <c r="A16" s="8">
        <f t="shared" si="6"/>
        <v>9</v>
      </c>
      <c r="B16" s="18">
        <v>39829.699999999997</v>
      </c>
      <c r="C16" s="18">
        <f t="shared" si="0"/>
        <v>47600.474470000001</v>
      </c>
      <c r="D16" s="18">
        <f t="shared" si="1"/>
        <v>3966.7062058333331</v>
      </c>
      <c r="E16" s="19">
        <f t="shared" si="2"/>
        <v>24.089308942307692</v>
      </c>
      <c r="F16" s="19">
        <f t="shared" si="3"/>
        <v>12.044654471153846</v>
      </c>
      <c r="G16" s="19">
        <f t="shared" si="4"/>
        <v>4.8178617884615385</v>
      </c>
      <c r="H16" s="20">
        <f t="shared" si="5"/>
        <v>22.884843495192307</v>
      </c>
    </row>
    <row r="17" spans="1:8" x14ac:dyDescent="0.3">
      <c r="A17" s="8">
        <f t="shared" si="6"/>
        <v>10</v>
      </c>
      <c r="B17" s="18">
        <v>40724.03</v>
      </c>
      <c r="C17" s="18">
        <f t="shared" si="0"/>
        <v>48669.288252999999</v>
      </c>
      <c r="D17" s="18">
        <f t="shared" si="1"/>
        <v>4055.7740210833335</v>
      </c>
      <c r="E17" s="19">
        <f t="shared" si="2"/>
        <v>24.630206605769231</v>
      </c>
      <c r="F17" s="19">
        <f t="shared" si="3"/>
        <v>12.315103302884616</v>
      </c>
      <c r="G17" s="19">
        <f t="shared" si="4"/>
        <v>4.9260413211538463</v>
      </c>
      <c r="H17" s="20">
        <f t="shared" si="5"/>
        <v>23.39869627548077</v>
      </c>
    </row>
    <row r="18" spans="1:8" x14ac:dyDescent="0.3">
      <c r="A18" s="8">
        <f t="shared" si="6"/>
        <v>11</v>
      </c>
      <c r="B18" s="18">
        <v>41260.68</v>
      </c>
      <c r="C18" s="18">
        <f t="shared" si="0"/>
        <v>49310.638668</v>
      </c>
      <c r="D18" s="18">
        <f t="shared" si="1"/>
        <v>4109.219889</v>
      </c>
      <c r="E18" s="19">
        <f t="shared" si="2"/>
        <v>24.954776653846153</v>
      </c>
      <c r="F18" s="19">
        <f t="shared" si="3"/>
        <v>12.477388326923077</v>
      </c>
      <c r="G18" s="19">
        <f t="shared" si="4"/>
        <v>4.9909553307692303</v>
      </c>
      <c r="H18" s="20">
        <f t="shared" si="5"/>
        <v>23.707037821153847</v>
      </c>
    </row>
    <row r="19" spans="1:8" x14ac:dyDescent="0.3">
      <c r="A19" s="8">
        <f t="shared" si="6"/>
        <v>12</v>
      </c>
      <c r="B19" s="18">
        <v>42089.93</v>
      </c>
      <c r="C19" s="18">
        <f t="shared" si="0"/>
        <v>50301.675343000003</v>
      </c>
      <c r="D19" s="18">
        <f t="shared" si="1"/>
        <v>4191.8062785833336</v>
      </c>
      <c r="E19" s="19">
        <f t="shared" si="2"/>
        <v>25.456313432692308</v>
      </c>
      <c r="F19" s="19">
        <f t="shared" si="3"/>
        <v>12.728156716346154</v>
      </c>
      <c r="G19" s="19">
        <f t="shared" si="4"/>
        <v>5.091262686538462</v>
      </c>
      <c r="H19" s="20">
        <f t="shared" si="5"/>
        <v>24.183497761057694</v>
      </c>
    </row>
    <row r="20" spans="1:8" x14ac:dyDescent="0.3">
      <c r="A20" s="8">
        <f t="shared" si="6"/>
        <v>13</v>
      </c>
      <c r="B20" s="18">
        <v>42564.160000000003</v>
      </c>
      <c r="C20" s="18">
        <f t="shared" si="0"/>
        <v>50868.427616000008</v>
      </c>
      <c r="D20" s="18">
        <f t="shared" si="1"/>
        <v>4239.0356346666676</v>
      </c>
      <c r="E20" s="19">
        <f t="shared" si="2"/>
        <v>25.743131384615388</v>
      </c>
      <c r="F20" s="19">
        <f t="shared" si="3"/>
        <v>12.871565692307694</v>
      </c>
      <c r="G20" s="19">
        <f t="shared" si="4"/>
        <v>5.1486262769230775</v>
      </c>
      <c r="H20" s="20">
        <f t="shared" si="5"/>
        <v>24.455974815384618</v>
      </c>
    </row>
    <row r="21" spans="1:8" x14ac:dyDescent="0.3">
      <c r="A21" s="8">
        <f t="shared" si="6"/>
        <v>14</v>
      </c>
      <c r="B21" s="18">
        <v>43333.74</v>
      </c>
      <c r="C21" s="18">
        <f t="shared" si="0"/>
        <v>51788.152673999997</v>
      </c>
      <c r="D21" s="18">
        <f t="shared" si="1"/>
        <v>4315.6793895000001</v>
      </c>
      <c r="E21" s="19">
        <f t="shared" si="2"/>
        <v>26.208579288461536</v>
      </c>
      <c r="F21" s="19">
        <f t="shared" si="3"/>
        <v>13.104289644230768</v>
      </c>
      <c r="G21" s="19">
        <f t="shared" si="4"/>
        <v>5.2417158576923075</v>
      </c>
      <c r="H21" s="20">
        <f t="shared" si="5"/>
        <v>24.898150324038461</v>
      </c>
    </row>
    <row r="22" spans="1:8" x14ac:dyDescent="0.3">
      <c r="A22" s="8">
        <f t="shared" si="6"/>
        <v>15</v>
      </c>
      <c r="B22" s="18">
        <v>43751.18</v>
      </c>
      <c r="C22" s="18">
        <f t="shared" si="0"/>
        <v>52287.035218000005</v>
      </c>
      <c r="D22" s="18">
        <f t="shared" si="1"/>
        <v>4357.2529348333337</v>
      </c>
      <c r="E22" s="19">
        <f t="shared" si="2"/>
        <v>26.461050211538463</v>
      </c>
      <c r="F22" s="19">
        <f t="shared" si="3"/>
        <v>13.230525105769232</v>
      </c>
      <c r="G22" s="19">
        <f t="shared" si="4"/>
        <v>5.2922100423076923</v>
      </c>
      <c r="H22" s="20">
        <f t="shared" si="5"/>
        <v>25.137997700961542</v>
      </c>
    </row>
    <row r="23" spans="1:8" x14ac:dyDescent="0.3">
      <c r="A23" s="8">
        <f t="shared" si="6"/>
        <v>16</v>
      </c>
      <c r="B23" s="18">
        <v>44509.64</v>
      </c>
      <c r="C23" s="18">
        <f t="shared" si="0"/>
        <v>53193.470764000005</v>
      </c>
      <c r="D23" s="18">
        <f t="shared" si="1"/>
        <v>4432.7892303333338</v>
      </c>
      <c r="E23" s="19">
        <f t="shared" si="2"/>
        <v>26.919772653846156</v>
      </c>
      <c r="F23" s="19">
        <f t="shared" si="3"/>
        <v>13.459886326923078</v>
      </c>
      <c r="G23" s="19">
        <f t="shared" si="4"/>
        <v>5.3839545307692314</v>
      </c>
      <c r="H23" s="20">
        <f t="shared" si="5"/>
        <v>25.573784021153848</v>
      </c>
    </row>
    <row r="24" spans="1:8" x14ac:dyDescent="0.3">
      <c r="A24" s="8">
        <f t="shared" si="6"/>
        <v>17</v>
      </c>
      <c r="B24" s="18">
        <v>44916.21</v>
      </c>
      <c r="C24" s="18">
        <f t="shared" si="0"/>
        <v>53679.362570999998</v>
      </c>
      <c r="D24" s="18">
        <f t="shared" si="1"/>
        <v>4473.2802142500004</v>
      </c>
      <c r="E24" s="19">
        <f t="shared" si="2"/>
        <v>27.165669317307692</v>
      </c>
      <c r="F24" s="19">
        <f t="shared" si="3"/>
        <v>13.582834658653846</v>
      </c>
      <c r="G24" s="19">
        <f t="shared" si="4"/>
        <v>5.4331338634615385</v>
      </c>
      <c r="H24" s="20">
        <f t="shared" si="5"/>
        <v>25.807385851442305</v>
      </c>
    </row>
    <row r="25" spans="1:8" x14ac:dyDescent="0.3">
      <c r="A25" s="8">
        <f t="shared" si="6"/>
        <v>18</v>
      </c>
      <c r="B25" s="18">
        <v>45621.35</v>
      </c>
      <c r="C25" s="18">
        <f t="shared" si="0"/>
        <v>54522.075385000004</v>
      </c>
      <c r="D25" s="18">
        <f t="shared" si="1"/>
        <v>4543.5062820833336</v>
      </c>
      <c r="E25" s="19">
        <f t="shared" si="2"/>
        <v>27.592143413461539</v>
      </c>
      <c r="F25" s="19">
        <f t="shared" si="3"/>
        <v>13.796071706730769</v>
      </c>
      <c r="G25" s="19">
        <f t="shared" si="4"/>
        <v>5.5184286826923081</v>
      </c>
      <c r="H25" s="20">
        <f t="shared" si="5"/>
        <v>26.212536242788463</v>
      </c>
    </row>
    <row r="26" spans="1:8" x14ac:dyDescent="0.3">
      <c r="A26" s="8">
        <f t="shared" si="6"/>
        <v>19</v>
      </c>
      <c r="B26" s="18">
        <v>45977.46</v>
      </c>
      <c r="C26" s="18">
        <f t="shared" si="0"/>
        <v>54947.662446000002</v>
      </c>
      <c r="D26" s="18">
        <f t="shared" si="1"/>
        <v>4578.9718705000005</v>
      </c>
      <c r="E26" s="19">
        <f t="shared" si="2"/>
        <v>27.807521480769232</v>
      </c>
      <c r="F26" s="19">
        <f t="shared" si="3"/>
        <v>13.903760740384616</v>
      </c>
      <c r="G26" s="19">
        <f t="shared" si="4"/>
        <v>5.5615042961538466</v>
      </c>
      <c r="H26" s="20">
        <f t="shared" si="5"/>
        <v>26.417145406730771</v>
      </c>
    </row>
    <row r="27" spans="1:8" x14ac:dyDescent="0.3">
      <c r="A27" s="8">
        <f t="shared" si="6"/>
        <v>20</v>
      </c>
      <c r="B27" s="18">
        <v>46634.8</v>
      </c>
      <c r="C27" s="18">
        <f t="shared" si="0"/>
        <v>55733.249480000006</v>
      </c>
      <c r="D27" s="18">
        <f t="shared" si="1"/>
        <v>4644.4374566666675</v>
      </c>
      <c r="E27" s="19">
        <f t="shared" si="2"/>
        <v>28.205085769230774</v>
      </c>
      <c r="F27" s="19">
        <f t="shared" si="3"/>
        <v>14.102542884615387</v>
      </c>
      <c r="G27" s="19">
        <f t="shared" si="4"/>
        <v>5.6410171538461551</v>
      </c>
      <c r="H27" s="20">
        <f t="shared" si="5"/>
        <v>26.794831480769233</v>
      </c>
    </row>
    <row r="28" spans="1:8" x14ac:dyDescent="0.3">
      <c r="A28" s="8">
        <f t="shared" si="6"/>
        <v>21</v>
      </c>
      <c r="B28" s="18">
        <v>46945.77</v>
      </c>
      <c r="C28" s="18">
        <f t="shared" si="0"/>
        <v>56104.889727000002</v>
      </c>
      <c r="D28" s="18">
        <f t="shared" si="1"/>
        <v>4675.4074772499998</v>
      </c>
      <c r="E28" s="19">
        <f t="shared" si="2"/>
        <v>28.393162817307694</v>
      </c>
      <c r="F28" s="19">
        <f t="shared" si="3"/>
        <v>14.196581408653847</v>
      </c>
      <c r="G28" s="19">
        <f t="shared" si="4"/>
        <v>5.6786325634615391</v>
      </c>
      <c r="H28" s="20">
        <f t="shared" si="5"/>
        <v>26.973504676442307</v>
      </c>
    </row>
    <row r="29" spans="1:8" x14ac:dyDescent="0.3">
      <c r="A29" s="8">
        <f t="shared" si="6"/>
        <v>22</v>
      </c>
      <c r="B29" s="18">
        <v>47560.54</v>
      </c>
      <c r="C29" s="18">
        <f t="shared" si="0"/>
        <v>56839.601354000006</v>
      </c>
      <c r="D29" s="18">
        <f t="shared" si="1"/>
        <v>4736.6334461666675</v>
      </c>
      <c r="E29" s="19">
        <f t="shared" si="2"/>
        <v>28.764980442307696</v>
      </c>
      <c r="F29" s="19">
        <f t="shared" si="3"/>
        <v>14.382490221153848</v>
      </c>
      <c r="G29" s="19">
        <f t="shared" si="4"/>
        <v>5.752996088461539</v>
      </c>
      <c r="H29" s="20">
        <f t="shared" si="5"/>
        <v>27.32673142019231</v>
      </c>
    </row>
    <row r="30" spans="1:8" x14ac:dyDescent="0.3">
      <c r="A30" s="8">
        <f t="shared" si="6"/>
        <v>23</v>
      </c>
      <c r="B30" s="18">
        <v>48749.8</v>
      </c>
      <c r="C30" s="18">
        <f t="shared" si="0"/>
        <v>58260.885980000006</v>
      </c>
      <c r="D30" s="18">
        <f t="shared" si="1"/>
        <v>4855.0738316666675</v>
      </c>
      <c r="E30" s="19">
        <f t="shared" si="2"/>
        <v>29.484254038461543</v>
      </c>
      <c r="F30" s="19">
        <f t="shared" si="3"/>
        <v>14.742127019230772</v>
      </c>
      <c r="G30" s="19">
        <f t="shared" si="4"/>
        <v>5.8968508076923083</v>
      </c>
      <c r="H30" s="20">
        <f t="shared" si="5"/>
        <v>28.010041336538464</v>
      </c>
    </row>
    <row r="31" spans="1:8" x14ac:dyDescent="0.3">
      <c r="A31" s="8">
        <f t="shared" si="6"/>
        <v>24</v>
      </c>
      <c r="B31" s="18">
        <v>50361.94</v>
      </c>
      <c r="C31" s="18">
        <f t="shared" si="0"/>
        <v>60187.554494000004</v>
      </c>
      <c r="D31" s="18">
        <f t="shared" si="1"/>
        <v>5015.6295411666679</v>
      </c>
      <c r="E31" s="19">
        <f t="shared" si="2"/>
        <v>30.459288711538463</v>
      </c>
      <c r="F31" s="19">
        <f t="shared" si="3"/>
        <v>15.229644355769231</v>
      </c>
      <c r="G31" s="19">
        <f t="shared" si="4"/>
        <v>6.0918577423076927</v>
      </c>
      <c r="H31" s="20">
        <f t="shared" si="5"/>
        <v>28.936324275961539</v>
      </c>
    </row>
    <row r="32" spans="1:8" x14ac:dyDescent="0.3">
      <c r="A32" s="8">
        <f t="shared" si="6"/>
        <v>25</v>
      </c>
      <c r="B32" s="18">
        <v>50470.86</v>
      </c>
      <c r="C32" s="18">
        <f t="shared" si="0"/>
        <v>60317.724786000006</v>
      </c>
      <c r="D32" s="18">
        <f t="shared" si="1"/>
        <v>5026.4770655000002</v>
      </c>
      <c r="E32" s="19">
        <f t="shared" si="2"/>
        <v>30.525164365384619</v>
      </c>
      <c r="F32" s="19">
        <f t="shared" si="3"/>
        <v>15.262582182692309</v>
      </c>
      <c r="G32" s="19">
        <f t="shared" si="4"/>
        <v>6.1050328730769241</v>
      </c>
      <c r="H32" s="20">
        <f t="shared" si="5"/>
        <v>28.998906147115388</v>
      </c>
    </row>
    <row r="33" spans="1:8" x14ac:dyDescent="0.3">
      <c r="A33" s="8">
        <f t="shared" si="6"/>
        <v>26</v>
      </c>
      <c r="B33" s="18">
        <v>50555.55</v>
      </c>
      <c r="C33" s="18">
        <f t="shared" si="0"/>
        <v>60418.937805000009</v>
      </c>
      <c r="D33" s="18">
        <f t="shared" si="1"/>
        <v>5034.911483750001</v>
      </c>
      <c r="E33" s="19">
        <f t="shared" si="2"/>
        <v>30.57638552884616</v>
      </c>
      <c r="F33" s="19">
        <f t="shared" si="3"/>
        <v>15.28819276442308</v>
      </c>
      <c r="G33" s="19">
        <f t="shared" si="4"/>
        <v>6.1152771057692323</v>
      </c>
      <c r="H33" s="20">
        <f t="shared" si="5"/>
        <v>29.04756625240385</v>
      </c>
    </row>
    <row r="34" spans="1:8" x14ac:dyDescent="0.3">
      <c r="A34" s="8">
        <f t="shared" si="6"/>
        <v>27</v>
      </c>
      <c r="B34" s="18">
        <v>50651.6</v>
      </c>
      <c r="C34" s="18">
        <f t="shared" si="0"/>
        <v>60533.727160000002</v>
      </c>
      <c r="D34" s="18">
        <f t="shared" si="1"/>
        <v>5044.4772633333332</v>
      </c>
      <c r="E34" s="19">
        <f t="shared" si="2"/>
        <v>30.634477307692308</v>
      </c>
      <c r="F34" s="19">
        <f t="shared" si="3"/>
        <v>15.317238653846154</v>
      </c>
      <c r="G34" s="19">
        <f t="shared" si="4"/>
        <v>6.1268954615384619</v>
      </c>
      <c r="H34" s="20">
        <f t="shared" si="5"/>
        <v>29.102753442307694</v>
      </c>
    </row>
    <row r="35" spans="1:8" x14ac:dyDescent="0.3">
      <c r="A35" s="8">
        <f t="shared" si="6"/>
        <v>28</v>
      </c>
      <c r="B35" s="18">
        <v>50724.33</v>
      </c>
      <c r="C35" s="18">
        <f t="shared" si="0"/>
        <v>60620.646783000004</v>
      </c>
      <c r="D35" s="18">
        <f t="shared" si="1"/>
        <v>5051.7205652500006</v>
      </c>
      <c r="E35" s="19">
        <f t="shared" si="2"/>
        <v>30.678464971153847</v>
      </c>
      <c r="F35" s="19">
        <f t="shared" si="3"/>
        <v>15.339232485576924</v>
      </c>
      <c r="G35" s="19">
        <f t="shared" si="4"/>
        <v>6.1356929942307694</v>
      </c>
      <c r="H35" s="20">
        <f t="shared" si="5"/>
        <v>29.144541722596156</v>
      </c>
    </row>
    <row r="36" spans="1:8" x14ac:dyDescent="0.3">
      <c r="A36" s="8">
        <f t="shared" si="6"/>
        <v>29</v>
      </c>
      <c r="B36" s="18">
        <v>50791.66</v>
      </c>
      <c r="C36" s="18">
        <f t="shared" si="0"/>
        <v>60701.11286600001</v>
      </c>
      <c r="D36" s="18">
        <f t="shared" si="1"/>
        <v>5058.4260721666669</v>
      </c>
      <c r="E36" s="19">
        <f t="shared" si="2"/>
        <v>30.71918667307693</v>
      </c>
      <c r="F36" s="19">
        <f t="shared" si="3"/>
        <v>15.359593336538465</v>
      </c>
      <c r="G36" s="19">
        <f t="shared" si="4"/>
        <v>6.1438373346153856</v>
      </c>
      <c r="H36" s="20">
        <f t="shared" si="5"/>
        <v>29.18322733942308</v>
      </c>
    </row>
    <row r="37" spans="1:8" x14ac:dyDescent="0.3">
      <c r="A37" s="8">
        <f t="shared" si="6"/>
        <v>30</v>
      </c>
      <c r="B37" s="18">
        <v>50854.09</v>
      </c>
      <c r="C37" s="18">
        <f t="shared" si="0"/>
        <v>60775.722958999999</v>
      </c>
      <c r="D37" s="18">
        <f t="shared" si="1"/>
        <v>5064.6435799166666</v>
      </c>
      <c r="E37" s="19">
        <f t="shared" si="2"/>
        <v>30.756944817307691</v>
      </c>
      <c r="F37" s="19">
        <f t="shared" si="3"/>
        <v>15.378472408653845</v>
      </c>
      <c r="G37" s="19">
        <f t="shared" si="4"/>
        <v>6.151388963461538</v>
      </c>
      <c r="H37" s="20">
        <f t="shared" si="5"/>
        <v>29.219097576442309</v>
      </c>
    </row>
    <row r="38" spans="1:8" x14ac:dyDescent="0.3">
      <c r="A38" s="8">
        <f t="shared" si="6"/>
        <v>31</v>
      </c>
      <c r="B38" s="18">
        <v>50911.87</v>
      </c>
      <c r="C38" s="18">
        <f t="shared" si="0"/>
        <v>60844.775837000008</v>
      </c>
      <c r="D38" s="18">
        <f t="shared" si="1"/>
        <v>5070.3979864166668</v>
      </c>
      <c r="E38" s="19">
        <f t="shared" si="2"/>
        <v>30.791890605769236</v>
      </c>
      <c r="F38" s="19">
        <f t="shared" si="3"/>
        <v>15.395945302884618</v>
      </c>
      <c r="G38" s="19">
        <f t="shared" si="4"/>
        <v>6.1583781211538469</v>
      </c>
      <c r="H38" s="20">
        <f t="shared" si="5"/>
        <v>29.252296075480775</v>
      </c>
    </row>
    <row r="39" spans="1:8" x14ac:dyDescent="0.3">
      <c r="A39" s="8">
        <f t="shared" si="6"/>
        <v>32</v>
      </c>
      <c r="B39" s="18">
        <v>50965.38</v>
      </c>
      <c r="C39" s="18">
        <f t="shared" si="0"/>
        <v>60908.725637999996</v>
      </c>
      <c r="D39" s="18">
        <f t="shared" si="1"/>
        <v>5075.7271364999997</v>
      </c>
      <c r="E39" s="19">
        <f t="shared" si="2"/>
        <v>30.824253865384613</v>
      </c>
      <c r="F39" s="19">
        <f t="shared" si="3"/>
        <v>15.412126932692306</v>
      </c>
      <c r="G39" s="19">
        <f t="shared" si="4"/>
        <v>6.1648507730769229</v>
      </c>
      <c r="H39" s="20">
        <f t="shared" si="5"/>
        <v>29.283041172115382</v>
      </c>
    </row>
    <row r="40" spans="1:8" x14ac:dyDescent="0.3">
      <c r="A40" s="8">
        <f t="shared" si="6"/>
        <v>33</v>
      </c>
      <c r="B40" s="18">
        <v>51014.92</v>
      </c>
      <c r="C40" s="18">
        <f t="shared" si="0"/>
        <v>60967.930892000004</v>
      </c>
      <c r="D40" s="18">
        <f t="shared" si="1"/>
        <v>5080.6609076666664</v>
      </c>
      <c r="E40" s="19">
        <f t="shared" si="2"/>
        <v>30.854216038461541</v>
      </c>
      <c r="F40" s="19">
        <f t="shared" si="3"/>
        <v>15.42710801923077</v>
      </c>
      <c r="G40" s="19">
        <f t="shared" si="4"/>
        <v>6.1708432076923083</v>
      </c>
      <c r="H40" s="20">
        <f t="shared" si="5"/>
        <v>29.311505236538462</v>
      </c>
    </row>
    <row r="41" spans="1:8" x14ac:dyDescent="0.3">
      <c r="A41" s="8">
        <f t="shared" si="6"/>
        <v>34</v>
      </c>
      <c r="B41" s="18">
        <v>51060.82</v>
      </c>
      <c r="C41" s="18">
        <f t="shared" si="0"/>
        <v>61022.785982000001</v>
      </c>
      <c r="D41" s="18">
        <f t="shared" si="1"/>
        <v>5085.2321651666671</v>
      </c>
      <c r="E41" s="19">
        <f t="shared" si="2"/>
        <v>30.881976711538464</v>
      </c>
      <c r="F41" s="19">
        <f t="shared" si="3"/>
        <v>15.440988355769232</v>
      </c>
      <c r="G41" s="19">
        <f t="shared" si="4"/>
        <v>6.1763953423076927</v>
      </c>
      <c r="H41" s="20">
        <f t="shared" si="5"/>
        <v>29.337877875961539</v>
      </c>
    </row>
    <row r="42" spans="1:8" x14ac:dyDescent="0.3">
      <c r="A42" s="21">
        <f t="shared" si="6"/>
        <v>35</v>
      </c>
      <c r="B42" s="22">
        <v>51103.28</v>
      </c>
      <c r="C42" s="22">
        <f t="shared" si="0"/>
        <v>61073.529928000004</v>
      </c>
      <c r="D42" s="22">
        <f t="shared" si="1"/>
        <v>5089.4608273333333</v>
      </c>
      <c r="E42" s="23">
        <f t="shared" si="2"/>
        <v>30.907656846153849</v>
      </c>
      <c r="F42" s="23">
        <f t="shared" si="3"/>
        <v>15.453828423076924</v>
      </c>
      <c r="G42" s="23">
        <f t="shared" si="4"/>
        <v>6.1815313692307701</v>
      </c>
      <c r="H42" s="24">
        <f t="shared" si="5"/>
        <v>29.362274003846156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27</v>
      </c>
      <c r="B1" s="1" t="s">
        <v>37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34297.699999999997</v>
      </c>
      <c r="C7" s="18">
        <f t="shared" ref="C7:C42" si="0">B7*$D$3</f>
        <v>40989.181270000001</v>
      </c>
      <c r="D7" s="18">
        <f t="shared" ref="D7:D42" si="1">B7/12*$D$3</f>
        <v>3415.7651058333331</v>
      </c>
      <c r="E7" s="19">
        <f t="shared" ref="E7:E42" si="2">C7/1976</f>
        <v>20.74351278846154</v>
      </c>
      <c r="F7" s="19">
        <f>E7/2</f>
        <v>10.37175639423077</v>
      </c>
      <c r="G7" s="19">
        <f>E7/5</f>
        <v>4.1487025576923084</v>
      </c>
      <c r="H7" s="20">
        <f>C7/2080</f>
        <v>19.706337149038461</v>
      </c>
    </row>
    <row r="8" spans="1:8" x14ac:dyDescent="0.3">
      <c r="A8" s="8">
        <f>A7+1</f>
        <v>1</v>
      </c>
      <c r="B8" s="18">
        <v>35269.879999999997</v>
      </c>
      <c r="C8" s="18">
        <f t="shared" si="0"/>
        <v>42151.033587999998</v>
      </c>
      <c r="D8" s="18">
        <f t="shared" si="1"/>
        <v>3512.5861323333329</v>
      </c>
      <c r="E8" s="19">
        <f t="shared" si="2"/>
        <v>21.331494730769229</v>
      </c>
      <c r="F8" s="19">
        <f t="shared" ref="F8:F42" si="3">E8/2</f>
        <v>10.665747365384615</v>
      </c>
      <c r="G8" s="19">
        <f t="shared" ref="G8:G42" si="4">E8/5</f>
        <v>4.2662989461538459</v>
      </c>
      <c r="H8" s="20">
        <f t="shared" ref="H8:H42" si="5">C8/2080</f>
        <v>20.26491999423077</v>
      </c>
    </row>
    <row r="9" spans="1:8" x14ac:dyDescent="0.3">
      <c r="A9" s="8">
        <f t="shared" ref="A9:A42" si="6">A8+1</f>
        <v>2</v>
      </c>
      <c r="B9" s="18">
        <v>36304.93</v>
      </c>
      <c r="C9" s="18">
        <f t="shared" si="0"/>
        <v>43388.021843000002</v>
      </c>
      <c r="D9" s="18">
        <f t="shared" si="1"/>
        <v>3615.668486916667</v>
      </c>
      <c r="E9" s="19">
        <f t="shared" si="2"/>
        <v>21.957500932692309</v>
      </c>
      <c r="F9" s="19">
        <f t="shared" si="3"/>
        <v>10.978750466346154</v>
      </c>
      <c r="G9" s="19">
        <f t="shared" si="4"/>
        <v>4.3915001865384617</v>
      </c>
      <c r="H9" s="20">
        <f t="shared" si="5"/>
        <v>20.859625886057692</v>
      </c>
    </row>
    <row r="10" spans="1:8" x14ac:dyDescent="0.3">
      <c r="A10" s="8">
        <f t="shared" si="6"/>
        <v>3</v>
      </c>
      <c r="B10" s="18">
        <v>37299.040000000001</v>
      </c>
      <c r="C10" s="18">
        <f t="shared" si="0"/>
        <v>44576.082704</v>
      </c>
      <c r="D10" s="18">
        <f t="shared" si="1"/>
        <v>3714.6735586666673</v>
      </c>
      <c r="E10" s="19">
        <f t="shared" si="2"/>
        <v>22.558746307692306</v>
      </c>
      <c r="F10" s="19">
        <f t="shared" si="3"/>
        <v>11.279373153846153</v>
      </c>
      <c r="G10" s="19">
        <f t="shared" si="4"/>
        <v>4.5117492615384611</v>
      </c>
      <c r="H10" s="20">
        <f t="shared" si="5"/>
        <v>21.430808992307693</v>
      </c>
    </row>
    <row r="11" spans="1:8" x14ac:dyDescent="0.3">
      <c r="A11" s="8">
        <f t="shared" si="6"/>
        <v>4</v>
      </c>
      <c r="B11" s="18">
        <v>38283.19</v>
      </c>
      <c r="C11" s="18">
        <f t="shared" si="0"/>
        <v>45752.240369000006</v>
      </c>
      <c r="D11" s="18">
        <f t="shared" si="1"/>
        <v>3812.6866974166669</v>
      </c>
      <c r="E11" s="19">
        <f t="shared" si="2"/>
        <v>23.153967798076927</v>
      </c>
      <c r="F11" s="19">
        <f t="shared" si="3"/>
        <v>11.576983899038463</v>
      </c>
      <c r="G11" s="19">
        <f t="shared" si="4"/>
        <v>4.6307935596153857</v>
      </c>
      <c r="H11" s="20">
        <f t="shared" si="5"/>
        <v>21.996269408173081</v>
      </c>
    </row>
    <row r="12" spans="1:8" x14ac:dyDescent="0.3">
      <c r="A12" s="8">
        <f t="shared" si="6"/>
        <v>5</v>
      </c>
      <c r="B12" s="18">
        <v>39132.559999999998</v>
      </c>
      <c r="C12" s="18">
        <f t="shared" si="0"/>
        <v>46767.322456000002</v>
      </c>
      <c r="D12" s="18">
        <f t="shared" si="1"/>
        <v>3897.2768713333335</v>
      </c>
      <c r="E12" s="19">
        <f t="shared" si="2"/>
        <v>23.667673307692308</v>
      </c>
      <c r="F12" s="19">
        <f t="shared" si="3"/>
        <v>11.833836653846154</v>
      </c>
      <c r="G12" s="19">
        <f t="shared" si="4"/>
        <v>4.7335346615384619</v>
      </c>
      <c r="H12" s="20">
        <f t="shared" si="5"/>
        <v>22.484289642307694</v>
      </c>
    </row>
    <row r="13" spans="1:8" x14ac:dyDescent="0.3">
      <c r="A13" s="8">
        <f t="shared" si="6"/>
        <v>6</v>
      </c>
      <c r="B13" s="18">
        <v>40197.129999999997</v>
      </c>
      <c r="C13" s="18">
        <f t="shared" si="0"/>
        <v>48039.590062999996</v>
      </c>
      <c r="D13" s="18">
        <f t="shared" si="1"/>
        <v>4003.2991719166666</v>
      </c>
      <c r="E13" s="19">
        <f t="shared" si="2"/>
        <v>24.311533432692304</v>
      </c>
      <c r="F13" s="19">
        <f t="shared" si="3"/>
        <v>12.155766716346152</v>
      </c>
      <c r="G13" s="19">
        <f t="shared" si="4"/>
        <v>4.862306686538461</v>
      </c>
      <c r="H13" s="20">
        <f t="shared" si="5"/>
        <v>23.095956761057689</v>
      </c>
    </row>
    <row r="14" spans="1:8" x14ac:dyDescent="0.3">
      <c r="A14" s="8">
        <f t="shared" si="6"/>
        <v>7</v>
      </c>
      <c r="B14" s="18">
        <v>40919.629999999997</v>
      </c>
      <c r="C14" s="18">
        <f t="shared" si="0"/>
        <v>48903.049812999998</v>
      </c>
      <c r="D14" s="18">
        <f t="shared" si="1"/>
        <v>4075.254151083333</v>
      </c>
      <c r="E14" s="19">
        <f t="shared" si="2"/>
        <v>24.748506990384616</v>
      </c>
      <c r="F14" s="19">
        <f t="shared" si="3"/>
        <v>12.374253495192308</v>
      </c>
      <c r="G14" s="19">
        <f t="shared" si="4"/>
        <v>4.9497013980769236</v>
      </c>
      <c r="H14" s="20">
        <f t="shared" si="5"/>
        <v>23.511081640865385</v>
      </c>
    </row>
    <row r="15" spans="1:8" x14ac:dyDescent="0.3">
      <c r="A15" s="8">
        <f t="shared" si="6"/>
        <v>8</v>
      </c>
      <c r="B15" s="18">
        <v>41951.83</v>
      </c>
      <c r="C15" s="18">
        <f t="shared" si="0"/>
        <v>50136.632033000002</v>
      </c>
      <c r="D15" s="18">
        <f t="shared" si="1"/>
        <v>4178.0526694166674</v>
      </c>
      <c r="E15" s="19">
        <f t="shared" si="2"/>
        <v>25.372789490384616</v>
      </c>
      <c r="F15" s="19">
        <f t="shared" si="3"/>
        <v>12.686394745192308</v>
      </c>
      <c r="G15" s="19">
        <f t="shared" si="4"/>
        <v>5.0745578980769235</v>
      </c>
      <c r="H15" s="20">
        <f t="shared" si="5"/>
        <v>24.104150015865386</v>
      </c>
    </row>
    <row r="16" spans="1:8" x14ac:dyDescent="0.3">
      <c r="A16" s="8">
        <f t="shared" si="6"/>
        <v>9</v>
      </c>
      <c r="B16" s="18">
        <v>42597.39</v>
      </c>
      <c r="C16" s="18">
        <f t="shared" si="0"/>
        <v>50908.140789000005</v>
      </c>
      <c r="D16" s="18">
        <f t="shared" si="1"/>
        <v>4242.3450657499998</v>
      </c>
      <c r="E16" s="19">
        <f t="shared" si="2"/>
        <v>25.76322914423077</v>
      </c>
      <c r="F16" s="19">
        <f t="shared" si="3"/>
        <v>12.881614572115385</v>
      </c>
      <c r="G16" s="19">
        <f t="shared" si="4"/>
        <v>5.1526458288461541</v>
      </c>
      <c r="H16" s="20">
        <f t="shared" si="5"/>
        <v>24.475067687019234</v>
      </c>
    </row>
    <row r="17" spans="1:8" x14ac:dyDescent="0.3">
      <c r="A17" s="8">
        <f t="shared" si="6"/>
        <v>10</v>
      </c>
      <c r="B17" s="18">
        <v>43554.85</v>
      </c>
      <c r="C17" s="18">
        <f t="shared" si="0"/>
        <v>52052.401234999998</v>
      </c>
      <c r="D17" s="18">
        <f t="shared" si="1"/>
        <v>4337.7001029166668</v>
      </c>
      <c r="E17" s="19">
        <f t="shared" si="2"/>
        <v>26.34230831730769</v>
      </c>
      <c r="F17" s="19">
        <f t="shared" si="3"/>
        <v>13.171154158653845</v>
      </c>
      <c r="G17" s="19">
        <f t="shared" si="4"/>
        <v>5.2684616634615384</v>
      </c>
      <c r="H17" s="20">
        <f t="shared" si="5"/>
        <v>25.025192901442306</v>
      </c>
    </row>
    <row r="18" spans="1:8" x14ac:dyDescent="0.3">
      <c r="A18" s="8">
        <f t="shared" si="6"/>
        <v>11</v>
      </c>
      <c r="B18" s="18">
        <v>44128.160000000003</v>
      </c>
      <c r="C18" s="18">
        <f t="shared" si="0"/>
        <v>52737.564016000004</v>
      </c>
      <c r="D18" s="18">
        <f t="shared" si="1"/>
        <v>4394.7970013333334</v>
      </c>
      <c r="E18" s="19">
        <f t="shared" si="2"/>
        <v>26.689050615384616</v>
      </c>
      <c r="F18" s="19">
        <f t="shared" si="3"/>
        <v>13.344525307692308</v>
      </c>
      <c r="G18" s="19">
        <f t="shared" si="4"/>
        <v>5.337810123076923</v>
      </c>
      <c r="H18" s="20">
        <f t="shared" si="5"/>
        <v>25.354598084615386</v>
      </c>
    </row>
    <row r="19" spans="1:8" x14ac:dyDescent="0.3">
      <c r="A19" s="8">
        <f t="shared" si="6"/>
        <v>12</v>
      </c>
      <c r="B19" s="18">
        <v>45016.02</v>
      </c>
      <c r="C19" s="18">
        <f t="shared" si="0"/>
        <v>53798.645501999999</v>
      </c>
      <c r="D19" s="18">
        <f t="shared" si="1"/>
        <v>4483.2204584999999</v>
      </c>
      <c r="E19" s="19">
        <f t="shared" si="2"/>
        <v>27.226035173076923</v>
      </c>
      <c r="F19" s="19">
        <f t="shared" si="3"/>
        <v>13.613017586538462</v>
      </c>
      <c r="G19" s="19">
        <f t="shared" si="4"/>
        <v>5.4452070346153842</v>
      </c>
      <c r="H19" s="20">
        <f t="shared" si="5"/>
        <v>25.864733414423078</v>
      </c>
    </row>
    <row r="20" spans="1:8" x14ac:dyDescent="0.3">
      <c r="A20" s="8">
        <f t="shared" si="6"/>
        <v>13</v>
      </c>
      <c r="B20" s="18">
        <v>45522.94</v>
      </c>
      <c r="C20" s="18">
        <f t="shared" si="0"/>
        <v>54404.465594000008</v>
      </c>
      <c r="D20" s="18">
        <f t="shared" si="1"/>
        <v>4533.7054661666671</v>
      </c>
      <c r="E20" s="19">
        <f t="shared" si="2"/>
        <v>27.532624288461541</v>
      </c>
      <c r="F20" s="19">
        <f t="shared" si="3"/>
        <v>13.766312144230771</v>
      </c>
      <c r="G20" s="19">
        <f t="shared" si="4"/>
        <v>5.506524857692308</v>
      </c>
      <c r="H20" s="20">
        <f t="shared" si="5"/>
        <v>26.155993074038467</v>
      </c>
    </row>
    <row r="21" spans="1:8" x14ac:dyDescent="0.3">
      <c r="A21" s="8">
        <f t="shared" si="6"/>
        <v>14</v>
      </c>
      <c r="B21" s="18">
        <v>46346.92</v>
      </c>
      <c r="C21" s="18">
        <f t="shared" si="0"/>
        <v>55389.204092</v>
      </c>
      <c r="D21" s="18">
        <f t="shared" si="1"/>
        <v>4615.7670076666673</v>
      </c>
      <c r="E21" s="19">
        <f t="shared" si="2"/>
        <v>28.030973730769229</v>
      </c>
      <c r="F21" s="19">
        <f t="shared" si="3"/>
        <v>14.015486865384615</v>
      </c>
      <c r="G21" s="19">
        <f t="shared" si="4"/>
        <v>5.6061947461538457</v>
      </c>
      <c r="H21" s="20">
        <f t="shared" si="5"/>
        <v>26.629425044230768</v>
      </c>
    </row>
    <row r="22" spans="1:8" x14ac:dyDescent="0.3">
      <c r="A22" s="8">
        <f t="shared" si="6"/>
        <v>15</v>
      </c>
      <c r="B22" s="18">
        <v>46793.919999999998</v>
      </c>
      <c r="C22" s="18">
        <f t="shared" si="0"/>
        <v>55923.413791999999</v>
      </c>
      <c r="D22" s="18">
        <f t="shared" si="1"/>
        <v>4660.2844826666669</v>
      </c>
      <c r="E22" s="19">
        <f t="shared" si="2"/>
        <v>28.301322769230769</v>
      </c>
      <c r="F22" s="19">
        <f t="shared" si="3"/>
        <v>14.150661384615384</v>
      </c>
      <c r="G22" s="19">
        <f t="shared" si="4"/>
        <v>5.6602645538461536</v>
      </c>
      <c r="H22" s="20">
        <f t="shared" si="5"/>
        <v>26.886256630769232</v>
      </c>
    </row>
    <row r="23" spans="1:8" x14ac:dyDescent="0.3">
      <c r="A23" s="8">
        <f t="shared" si="6"/>
        <v>16</v>
      </c>
      <c r="B23" s="18">
        <v>47605.95</v>
      </c>
      <c r="C23" s="18">
        <f t="shared" si="0"/>
        <v>56893.870844999998</v>
      </c>
      <c r="D23" s="18">
        <f t="shared" si="1"/>
        <v>4741.1559037500001</v>
      </c>
      <c r="E23" s="19">
        <f t="shared" si="2"/>
        <v>28.792444759615382</v>
      </c>
      <c r="F23" s="19">
        <f t="shared" si="3"/>
        <v>14.396222379807691</v>
      </c>
      <c r="G23" s="19">
        <f t="shared" si="4"/>
        <v>5.7584889519230762</v>
      </c>
      <c r="H23" s="20">
        <f t="shared" si="5"/>
        <v>27.352822521634614</v>
      </c>
    </row>
    <row r="24" spans="1:8" x14ac:dyDescent="0.3">
      <c r="A24" s="8">
        <f t="shared" si="6"/>
        <v>17</v>
      </c>
      <c r="B24" s="18">
        <v>48041.55</v>
      </c>
      <c r="C24" s="18">
        <f t="shared" si="0"/>
        <v>57414.456405000004</v>
      </c>
      <c r="D24" s="18">
        <f t="shared" si="1"/>
        <v>4784.5380337500001</v>
      </c>
      <c r="E24" s="19">
        <f t="shared" si="2"/>
        <v>29.055898990384616</v>
      </c>
      <c r="F24" s="19">
        <f t="shared" si="3"/>
        <v>14.527949495192308</v>
      </c>
      <c r="G24" s="19">
        <f t="shared" si="4"/>
        <v>5.8111797980769229</v>
      </c>
      <c r="H24" s="20">
        <f t="shared" si="5"/>
        <v>27.603104040865386</v>
      </c>
    </row>
    <row r="25" spans="1:8" x14ac:dyDescent="0.3">
      <c r="A25" s="8">
        <f t="shared" si="6"/>
        <v>18</v>
      </c>
      <c r="B25" s="18">
        <v>48796.480000000003</v>
      </c>
      <c r="C25" s="18">
        <f t="shared" si="0"/>
        <v>58316.673248000006</v>
      </c>
      <c r="D25" s="18">
        <f t="shared" si="1"/>
        <v>4859.7227706666672</v>
      </c>
      <c r="E25" s="19">
        <f t="shared" si="2"/>
        <v>29.512486461538465</v>
      </c>
      <c r="F25" s="19">
        <f t="shared" si="3"/>
        <v>14.756243230769233</v>
      </c>
      <c r="G25" s="19">
        <f t="shared" si="4"/>
        <v>5.902497292307693</v>
      </c>
      <c r="H25" s="20">
        <f t="shared" si="5"/>
        <v>28.03686213846154</v>
      </c>
    </row>
    <row r="26" spans="1:8" x14ac:dyDescent="0.3">
      <c r="A26" s="8">
        <f t="shared" si="6"/>
        <v>19</v>
      </c>
      <c r="B26" s="18">
        <v>49177.85</v>
      </c>
      <c r="C26" s="18">
        <f t="shared" si="0"/>
        <v>58772.448535000003</v>
      </c>
      <c r="D26" s="18">
        <f t="shared" si="1"/>
        <v>4897.7040445833327</v>
      </c>
      <c r="E26" s="19">
        <f t="shared" si="2"/>
        <v>29.743141971153847</v>
      </c>
      <c r="F26" s="19">
        <f t="shared" si="3"/>
        <v>14.871570985576923</v>
      </c>
      <c r="G26" s="19">
        <f t="shared" si="4"/>
        <v>5.9486283942307692</v>
      </c>
      <c r="H26" s="20">
        <f t="shared" si="5"/>
        <v>28.255984872596155</v>
      </c>
    </row>
    <row r="27" spans="1:8" x14ac:dyDescent="0.3">
      <c r="A27" s="8">
        <f t="shared" si="6"/>
        <v>20</v>
      </c>
      <c r="B27" s="18">
        <v>49881.58</v>
      </c>
      <c r="C27" s="18">
        <f t="shared" si="0"/>
        <v>59613.476258000002</v>
      </c>
      <c r="D27" s="18">
        <f t="shared" si="1"/>
        <v>4967.7896881666666</v>
      </c>
      <c r="E27" s="19">
        <f t="shared" si="2"/>
        <v>30.168763288461541</v>
      </c>
      <c r="F27" s="19">
        <f t="shared" si="3"/>
        <v>15.084381644230771</v>
      </c>
      <c r="G27" s="19">
        <f t="shared" si="4"/>
        <v>6.0337526576923084</v>
      </c>
      <c r="H27" s="20">
        <f t="shared" si="5"/>
        <v>28.660325124038462</v>
      </c>
    </row>
    <row r="28" spans="1:8" x14ac:dyDescent="0.3">
      <c r="A28" s="8">
        <f t="shared" si="6"/>
        <v>21</v>
      </c>
      <c r="B28" s="18">
        <v>50214.69</v>
      </c>
      <c r="C28" s="18">
        <f t="shared" si="0"/>
        <v>60011.576019000007</v>
      </c>
      <c r="D28" s="18">
        <f t="shared" si="1"/>
        <v>5000.9646682499997</v>
      </c>
      <c r="E28" s="19">
        <f t="shared" si="2"/>
        <v>30.370230778846157</v>
      </c>
      <c r="F28" s="19">
        <f t="shared" si="3"/>
        <v>15.185115389423078</v>
      </c>
      <c r="G28" s="19">
        <f t="shared" si="4"/>
        <v>6.0740461557692313</v>
      </c>
      <c r="H28" s="20">
        <f t="shared" si="5"/>
        <v>28.851719239903851</v>
      </c>
    </row>
    <row r="29" spans="1:8" x14ac:dyDescent="0.3">
      <c r="A29" s="8">
        <f t="shared" si="6"/>
        <v>22</v>
      </c>
      <c r="B29" s="18">
        <v>50872.74</v>
      </c>
      <c r="C29" s="18">
        <f t="shared" si="0"/>
        <v>60798.011574000004</v>
      </c>
      <c r="D29" s="18">
        <f t="shared" si="1"/>
        <v>5066.5009645</v>
      </c>
      <c r="E29" s="19">
        <f t="shared" si="2"/>
        <v>30.768224480769234</v>
      </c>
      <c r="F29" s="19">
        <f t="shared" si="3"/>
        <v>15.384112240384617</v>
      </c>
      <c r="G29" s="19">
        <f t="shared" si="4"/>
        <v>6.153644896153847</v>
      </c>
      <c r="H29" s="20">
        <f t="shared" si="5"/>
        <v>29.229813256730772</v>
      </c>
    </row>
    <row r="30" spans="1:8" x14ac:dyDescent="0.3">
      <c r="A30" s="8">
        <f t="shared" si="6"/>
        <v>23</v>
      </c>
      <c r="B30" s="18">
        <v>52161.37</v>
      </c>
      <c r="C30" s="18">
        <f t="shared" si="0"/>
        <v>62338.053287000002</v>
      </c>
      <c r="D30" s="18">
        <f t="shared" si="1"/>
        <v>5194.8377739166672</v>
      </c>
      <c r="E30" s="19">
        <f t="shared" si="2"/>
        <v>31.547597817307693</v>
      </c>
      <c r="F30" s="19">
        <f t="shared" si="3"/>
        <v>15.773798908653847</v>
      </c>
      <c r="G30" s="19">
        <f t="shared" si="4"/>
        <v>6.3095195634615386</v>
      </c>
      <c r="H30" s="20">
        <f t="shared" si="5"/>
        <v>29.970217926442309</v>
      </c>
    </row>
    <row r="31" spans="1:8" x14ac:dyDescent="0.3">
      <c r="A31" s="8">
        <f t="shared" si="6"/>
        <v>24</v>
      </c>
      <c r="B31" s="18">
        <v>53886.33</v>
      </c>
      <c r="C31" s="18">
        <f t="shared" si="0"/>
        <v>64399.552983000001</v>
      </c>
      <c r="D31" s="18">
        <f t="shared" si="1"/>
        <v>5366.6294152500004</v>
      </c>
      <c r="E31" s="19">
        <f t="shared" si="2"/>
        <v>32.590866894230771</v>
      </c>
      <c r="F31" s="19">
        <f t="shared" si="3"/>
        <v>16.295433447115386</v>
      </c>
      <c r="G31" s="19">
        <f t="shared" si="4"/>
        <v>6.5181733788461544</v>
      </c>
      <c r="H31" s="20">
        <f t="shared" si="5"/>
        <v>30.961323549519232</v>
      </c>
    </row>
    <row r="32" spans="1:8" x14ac:dyDescent="0.3">
      <c r="A32" s="8">
        <f t="shared" si="6"/>
        <v>25</v>
      </c>
      <c r="B32" s="18">
        <v>54002.9</v>
      </c>
      <c r="C32" s="18">
        <f t="shared" si="0"/>
        <v>64538.865790000003</v>
      </c>
      <c r="D32" s="18">
        <f t="shared" si="1"/>
        <v>5378.2388158333333</v>
      </c>
      <c r="E32" s="19">
        <f t="shared" si="2"/>
        <v>32.661369326923079</v>
      </c>
      <c r="F32" s="19">
        <f t="shared" si="3"/>
        <v>16.33068466346154</v>
      </c>
      <c r="G32" s="19">
        <f t="shared" si="4"/>
        <v>6.5322738653846155</v>
      </c>
      <c r="H32" s="20">
        <f t="shared" si="5"/>
        <v>31.028300860576923</v>
      </c>
    </row>
    <row r="33" spans="1:8" x14ac:dyDescent="0.3">
      <c r="A33" s="8">
        <f t="shared" si="6"/>
        <v>26</v>
      </c>
      <c r="B33" s="18">
        <v>54093.52</v>
      </c>
      <c r="C33" s="18">
        <f t="shared" si="0"/>
        <v>64647.165752000001</v>
      </c>
      <c r="D33" s="18">
        <f t="shared" si="1"/>
        <v>5387.2638126666661</v>
      </c>
      <c r="E33" s="19">
        <f t="shared" si="2"/>
        <v>32.716177000000002</v>
      </c>
      <c r="F33" s="19">
        <f t="shared" si="3"/>
        <v>16.358088500000001</v>
      </c>
      <c r="G33" s="19">
        <f t="shared" si="4"/>
        <v>6.5432354000000004</v>
      </c>
      <c r="H33" s="20">
        <f t="shared" si="5"/>
        <v>31.080368150000002</v>
      </c>
    </row>
    <row r="34" spans="1:8" x14ac:dyDescent="0.3">
      <c r="A34" s="8">
        <f t="shared" si="6"/>
        <v>27</v>
      </c>
      <c r="B34" s="18">
        <v>54196.28</v>
      </c>
      <c r="C34" s="18">
        <f t="shared" si="0"/>
        <v>64769.974227999999</v>
      </c>
      <c r="D34" s="18">
        <f t="shared" si="1"/>
        <v>5397.4978523333339</v>
      </c>
      <c r="E34" s="19">
        <f t="shared" si="2"/>
        <v>32.778327038461541</v>
      </c>
      <c r="F34" s="19">
        <f t="shared" si="3"/>
        <v>16.38916351923077</v>
      </c>
      <c r="G34" s="19">
        <f t="shared" si="4"/>
        <v>6.5556654076923078</v>
      </c>
      <c r="H34" s="20">
        <f t="shared" si="5"/>
        <v>31.139410686538461</v>
      </c>
    </row>
    <row r="35" spans="1:8" x14ac:dyDescent="0.3">
      <c r="A35" s="8">
        <f t="shared" si="6"/>
        <v>28</v>
      </c>
      <c r="B35" s="18">
        <v>54274.09</v>
      </c>
      <c r="C35" s="18">
        <f t="shared" si="0"/>
        <v>64862.964958999997</v>
      </c>
      <c r="D35" s="18">
        <f t="shared" si="1"/>
        <v>5405.2470799166658</v>
      </c>
      <c r="E35" s="19">
        <f t="shared" si="2"/>
        <v>32.825387124999999</v>
      </c>
      <c r="F35" s="19">
        <f t="shared" si="3"/>
        <v>16.412693562499999</v>
      </c>
      <c r="G35" s="19">
        <f t="shared" si="4"/>
        <v>6.5650774250000001</v>
      </c>
      <c r="H35" s="20">
        <f t="shared" si="5"/>
        <v>31.184117768749999</v>
      </c>
    </row>
    <row r="36" spans="1:8" x14ac:dyDescent="0.3">
      <c r="A36" s="8">
        <f t="shared" si="6"/>
        <v>29</v>
      </c>
      <c r="B36" s="18">
        <v>54346.14</v>
      </c>
      <c r="C36" s="18">
        <f t="shared" si="0"/>
        <v>64949.071914</v>
      </c>
      <c r="D36" s="18">
        <f t="shared" si="1"/>
        <v>5412.4226595000009</v>
      </c>
      <c r="E36" s="19">
        <f t="shared" si="2"/>
        <v>32.868963519230768</v>
      </c>
      <c r="F36" s="19">
        <f t="shared" si="3"/>
        <v>16.434481759615384</v>
      </c>
      <c r="G36" s="19">
        <f t="shared" si="4"/>
        <v>6.5737927038461539</v>
      </c>
      <c r="H36" s="20">
        <f t="shared" si="5"/>
        <v>31.22551534326923</v>
      </c>
    </row>
    <row r="37" spans="1:8" x14ac:dyDescent="0.3">
      <c r="A37" s="8">
        <f t="shared" si="6"/>
        <v>30</v>
      </c>
      <c r="B37" s="18">
        <v>54412.94</v>
      </c>
      <c r="C37" s="18">
        <f t="shared" si="0"/>
        <v>65028.904594000007</v>
      </c>
      <c r="D37" s="18">
        <f t="shared" si="1"/>
        <v>5419.0753828333336</v>
      </c>
      <c r="E37" s="19">
        <f t="shared" si="2"/>
        <v>32.909364673076929</v>
      </c>
      <c r="F37" s="19">
        <f t="shared" si="3"/>
        <v>16.454682336538465</v>
      </c>
      <c r="G37" s="19">
        <f t="shared" si="4"/>
        <v>6.5818729346153857</v>
      </c>
      <c r="H37" s="20">
        <f t="shared" si="5"/>
        <v>31.263896439423082</v>
      </c>
    </row>
    <row r="38" spans="1:8" x14ac:dyDescent="0.3">
      <c r="A38" s="8">
        <f t="shared" si="6"/>
        <v>31</v>
      </c>
      <c r="B38" s="18">
        <v>54474.76</v>
      </c>
      <c r="C38" s="18">
        <f t="shared" si="0"/>
        <v>65102.785676000007</v>
      </c>
      <c r="D38" s="18">
        <f t="shared" si="1"/>
        <v>5425.2321396666675</v>
      </c>
      <c r="E38" s="19">
        <f t="shared" si="2"/>
        <v>32.94675388461539</v>
      </c>
      <c r="F38" s="19">
        <f t="shared" si="3"/>
        <v>16.473376942307695</v>
      </c>
      <c r="G38" s="19">
        <f t="shared" si="4"/>
        <v>6.5893507769230784</v>
      </c>
      <c r="H38" s="20">
        <f t="shared" si="5"/>
        <v>31.299416190384619</v>
      </c>
    </row>
    <row r="39" spans="1:8" x14ac:dyDescent="0.3">
      <c r="A39" s="8">
        <f t="shared" si="6"/>
        <v>32</v>
      </c>
      <c r="B39" s="18">
        <v>54532.02</v>
      </c>
      <c r="C39" s="18">
        <f t="shared" si="0"/>
        <v>65171.217102000002</v>
      </c>
      <c r="D39" s="18">
        <f t="shared" si="1"/>
        <v>5430.9347585000005</v>
      </c>
      <c r="E39" s="19">
        <f t="shared" si="2"/>
        <v>32.981385173076923</v>
      </c>
      <c r="F39" s="19">
        <f t="shared" si="3"/>
        <v>16.490692586538461</v>
      </c>
      <c r="G39" s="19">
        <f t="shared" si="4"/>
        <v>6.5962770346153849</v>
      </c>
      <c r="H39" s="20">
        <f t="shared" si="5"/>
        <v>31.332315914423077</v>
      </c>
    </row>
    <row r="40" spans="1:8" x14ac:dyDescent="0.3">
      <c r="A40" s="8">
        <f t="shared" si="6"/>
        <v>33</v>
      </c>
      <c r="B40" s="18">
        <v>54585.02</v>
      </c>
      <c r="C40" s="18">
        <f t="shared" si="0"/>
        <v>65234.557401999999</v>
      </c>
      <c r="D40" s="18">
        <f t="shared" si="1"/>
        <v>5436.2131168333326</v>
      </c>
      <c r="E40" s="19">
        <f t="shared" si="2"/>
        <v>33.013439980769228</v>
      </c>
      <c r="F40" s="19">
        <f t="shared" si="3"/>
        <v>16.506719990384614</v>
      </c>
      <c r="G40" s="19">
        <f t="shared" si="4"/>
        <v>6.6026879961538452</v>
      </c>
      <c r="H40" s="20">
        <f t="shared" si="5"/>
        <v>31.362767981730769</v>
      </c>
    </row>
    <row r="41" spans="1:8" x14ac:dyDescent="0.3">
      <c r="A41" s="8">
        <f t="shared" si="6"/>
        <v>34</v>
      </c>
      <c r="B41" s="18">
        <v>54634.13</v>
      </c>
      <c r="C41" s="18">
        <f t="shared" si="0"/>
        <v>65293.248763000003</v>
      </c>
      <c r="D41" s="18">
        <f t="shared" si="1"/>
        <v>5441.1040635833333</v>
      </c>
      <c r="E41" s="19">
        <f t="shared" si="2"/>
        <v>33.043142086538467</v>
      </c>
      <c r="F41" s="19">
        <f t="shared" si="3"/>
        <v>16.521571043269233</v>
      </c>
      <c r="G41" s="19">
        <f t="shared" si="4"/>
        <v>6.6086284173076937</v>
      </c>
      <c r="H41" s="20">
        <f t="shared" si="5"/>
        <v>31.390984982211538</v>
      </c>
    </row>
    <row r="42" spans="1:8" x14ac:dyDescent="0.3">
      <c r="A42" s="21">
        <f t="shared" si="6"/>
        <v>35</v>
      </c>
      <c r="B42" s="22">
        <v>54679.57</v>
      </c>
      <c r="C42" s="22">
        <f t="shared" si="0"/>
        <v>65347.554107000004</v>
      </c>
      <c r="D42" s="22">
        <f t="shared" si="1"/>
        <v>5445.629508916667</v>
      </c>
      <c r="E42" s="23">
        <f t="shared" si="2"/>
        <v>33.070624548076928</v>
      </c>
      <c r="F42" s="23">
        <f t="shared" si="3"/>
        <v>16.535312274038464</v>
      </c>
      <c r="G42" s="23">
        <f t="shared" si="4"/>
        <v>6.614124909615386</v>
      </c>
      <c r="H42" s="24">
        <f t="shared" si="5"/>
        <v>31.417093320673079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15</v>
      </c>
      <c r="B1" s="1" t="s">
        <v>62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29638.46</v>
      </c>
      <c r="C7" s="18">
        <f t="shared" ref="C7:C42" si="0">B7*$D$3</f>
        <v>35420.923545999998</v>
      </c>
      <c r="D7" s="18">
        <f t="shared" ref="D7:D42" si="1">B7/12*$D$3</f>
        <v>2951.7436288333333</v>
      </c>
      <c r="E7" s="19">
        <f t="shared" ref="E7:E42" si="2">C7/1976</f>
        <v>17.925568596153845</v>
      </c>
      <c r="F7" s="19">
        <f>E7/2</f>
        <v>8.9627842980769223</v>
      </c>
      <c r="G7" s="19">
        <f>E7/5</f>
        <v>3.5851137192307689</v>
      </c>
      <c r="H7" s="20">
        <f>C7/2080</f>
        <v>17.029290166346154</v>
      </c>
    </row>
    <row r="8" spans="1:8" x14ac:dyDescent="0.3">
      <c r="A8" s="8">
        <f>A7+1</f>
        <v>1</v>
      </c>
      <c r="B8" s="18">
        <v>30603.47</v>
      </c>
      <c r="C8" s="18">
        <f t="shared" si="0"/>
        <v>36574.206997000001</v>
      </c>
      <c r="D8" s="18">
        <f t="shared" si="1"/>
        <v>3047.8505830833337</v>
      </c>
      <c r="E8" s="19">
        <f t="shared" si="2"/>
        <v>18.509214067307692</v>
      </c>
      <c r="F8" s="19">
        <f t="shared" ref="F8:F42" si="3">E8/2</f>
        <v>9.254607033653846</v>
      </c>
      <c r="G8" s="19">
        <f t="shared" ref="G8:G42" si="4">E8/5</f>
        <v>3.7018428134615382</v>
      </c>
      <c r="H8" s="20">
        <f t="shared" ref="H8:H42" si="5">C8/2080</f>
        <v>17.583753363942307</v>
      </c>
    </row>
    <row r="9" spans="1:8" x14ac:dyDescent="0.3">
      <c r="A9" s="8">
        <f t="shared" ref="A9:A42" si="6">A8+1</f>
        <v>2</v>
      </c>
      <c r="B9" s="18">
        <v>31524.959999999999</v>
      </c>
      <c r="C9" s="18">
        <f t="shared" si="0"/>
        <v>37675.479696000002</v>
      </c>
      <c r="D9" s="18">
        <f t="shared" si="1"/>
        <v>3139.6233080000002</v>
      </c>
      <c r="E9" s="19">
        <f t="shared" si="2"/>
        <v>19.066538307692309</v>
      </c>
      <c r="F9" s="19">
        <f t="shared" si="3"/>
        <v>9.5332691538461543</v>
      </c>
      <c r="G9" s="19">
        <f t="shared" si="4"/>
        <v>3.8133076615384618</v>
      </c>
      <c r="H9" s="20">
        <f t="shared" si="5"/>
        <v>18.113211392307694</v>
      </c>
    </row>
    <row r="10" spans="1:8" x14ac:dyDescent="0.3">
      <c r="A10" s="8">
        <f t="shared" si="6"/>
        <v>3</v>
      </c>
      <c r="B10" s="18">
        <v>32378.94</v>
      </c>
      <c r="C10" s="18">
        <f t="shared" si="0"/>
        <v>38696.071193999996</v>
      </c>
      <c r="D10" s="18">
        <f t="shared" si="1"/>
        <v>3224.6725995000002</v>
      </c>
      <c r="E10" s="19">
        <f t="shared" si="2"/>
        <v>19.583031980769228</v>
      </c>
      <c r="F10" s="19">
        <f t="shared" si="3"/>
        <v>9.7915159903846138</v>
      </c>
      <c r="G10" s="19">
        <f t="shared" si="4"/>
        <v>3.9166063961538455</v>
      </c>
      <c r="H10" s="20">
        <f t="shared" si="5"/>
        <v>18.603880381730768</v>
      </c>
    </row>
    <row r="11" spans="1:8" x14ac:dyDescent="0.3">
      <c r="A11" s="8">
        <f t="shared" si="6"/>
        <v>4</v>
      </c>
      <c r="B11" s="18">
        <v>33279.919999999998</v>
      </c>
      <c r="C11" s="18">
        <f t="shared" si="0"/>
        <v>39772.832391999997</v>
      </c>
      <c r="D11" s="18">
        <f t="shared" si="1"/>
        <v>3314.4026993333332</v>
      </c>
      <c r="E11" s="19">
        <f t="shared" si="2"/>
        <v>20.127951615384614</v>
      </c>
      <c r="F11" s="19">
        <f t="shared" si="3"/>
        <v>10.063975807692307</v>
      </c>
      <c r="G11" s="19">
        <f t="shared" si="4"/>
        <v>4.0255903230769228</v>
      </c>
      <c r="H11" s="20">
        <f t="shared" si="5"/>
        <v>19.121554034615382</v>
      </c>
    </row>
    <row r="12" spans="1:8" x14ac:dyDescent="0.3">
      <c r="A12" s="8">
        <f t="shared" si="6"/>
        <v>5</v>
      </c>
      <c r="B12" s="18">
        <v>33930.71</v>
      </c>
      <c r="C12" s="18">
        <f t="shared" si="0"/>
        <v>40550.591521000002</v>
      </c>
      <c r="D12" s="18">
        <f t="shared" si="1"/>
        <v>3379.2159600833334</v>
      </c>
      <c r="E12" s="19">
        <f t="shared" si="2"/>
        <v>20.521554413461541</v>
      </c>
      <c r="F12" s="19">
        <f t="shared" si="3"/>
        <v>10.26077720673077</v>
      </c>
      <c r="G12" s="19">
        <f t="shared" si="4"/>
        <v>4.1043108826923085</v>
      </c>
      <c r="H12" s="20">
        <f t="shared" si="5"/>
        <v>19.495476692788461</v>
      </c>
    </row>
    <row r="13" spans="1:8" x14ac:dyDescent="0.3">
      <c r="A13" s="8">
        <f t="shared" si="6"/>
        <v>6</v>
      </c>
      <c r="B13" s="18">
        <v>34834.29</v>
      </c>
      <c r="C13" s="18">
        <f t="shared" si="0"/>
        <v>41630.459978999999</v>
      </c>
      <c r="D13" s="18">
        <f t="shared" si="1"/>
        <v>3469.2049982500002</v>
      </c>
      <c r="E13" s="19">
        <f t="shared" si="2"/>
        <v>21.068046548076921</v>
      </c>
      <c r="F13" s="19">
        <f t="shared" si="3"/>
        <v>10.534023274038461</v>
      </c>
      <c r="G13" s="19">
        <f t="shared" si="4"/>
        <v>4.2136093096153839</v>
      </c>
      <c r="H13" s="20">
        <f t="shared" si="5"/>
        <v>20.014644220673077</v>
      </c>
    </row>
    <row r="14" spans="1:8" x14ac:dyDescent="0.3">
      <c r="A14" s="8">
        <f t="shared" si="6"/>
        <v>7</v>
      </c>
      <c r="B14" s="18">
        <v>35415.74</v>
      </c>
      <c r="C14" s="18">
        <f t="shared" si="0"/>
        <v>42325.350873999996</v>
      </c>
      <c r="D14" s="18">
        <f t="shared" si="1"/>
        <v>3527.1125728333332</v>
      </c>
      <c r="E14" s="19">
        <f t="shared" si="2"/>
        <v>21.419711980769229</v>
      </c>
      <c r="F14" s="19">
        <f t="shared" si="3"/>
        <v>10.709855990384614</v>
      </c>
      <c r="G14" s="19">
        <f t="shared" si="4"/>
        <v>4.2839423961538454</v>
      </c>
      <c r="H14" s="20">
        <f t="shared" si="5"/>
        <v>20.348726381730767</v>
      </c>
    </row>
    <row r="15" spans="1:8" x14ac:dyDescent="0.3">
      <c r="A15" s="8">
        <f t="shared" si="6"/>
        <v>8</v>
      </c>
      <c r="B15" s="18">
        <v>36170.32</v>
      </c>
      <c r="C15" s="18">
        <f t="shared" si="0"/>
        <v>43227.149431999998</v>
      </c>
      <c r="D15" s="18">
        <f t="shared" si="1"/>
        <v>3602.2624526666668</v>
      </c>
      <c r="E15" s="19">
        <f t="shared" si="2"/>
        <v>21.876087769230768</v>
      </c>
      <c r="F15" s="19">
        <f t="shared" si="3"/>
        <v>10.938043884615384</v>
      </c>
      <c r="G15" s="19">
        <f t="shared" si="4"/>
        <v>4.375217553846154</v>
      </c>
      <c r="H15" s="20">
        <f t="shared" si="5"/>
        <v>20.782283380769229</v>
      </c>
    </row>
    <row r="16" spans="1:8" x14ac:dyDescent="0.3">
      <c r="A16" s="8">
        <f t="shared" si="6"/>
        <v>9</v>
      </c>
      <c r="B16" s="18">
        <v>36695.14</v>
      </c>
      <c r="C16" s="18">
        <f t="shared" si="0"/>
        <v>43854.361814000004</v>
      </c>
      <c r="D16" s="18">
        <f t="shared" si="1"/>
        <v>3654.5301511666667</v>
      </c>
      <c r="E16" s="19">
        <f t="shared" si="2"/>
        <v>22.193502942307695</v>
      </c>
      <c r="F16" s="19">
        <f t="shared" si="3"/>
        <v>11.096751471153848</v>
      </c>
      <c r="G16" s="19">
        <f t="shared" si="4"/>
        <v>4.4387005884615389</v>
      </c>
      <c r="H16" s="20">
        <f t="shared" si="5"/>
        <v>21.08382779519231</v>
      </c>
    </row>
    <row r="17" spans="1:8" x14ac:dyDescent="0.3">
      <c r="A17" s="8">
        <f t="shared" si="6"/>
        <v>10</v>
      </c>
      <c r="B17" s="18">
        <v>37494.75</v>
      </c>
      <c r="C17" s="18">
        <f t="shared" si="0"/>
        <v>44809.975725000004</v>
      </c>
      <c r="D17" s="18">
        <f t="shared" si="1"/>
        <v>3734.1646437500003</v>
      </c>
      <c r="E17" s="19">
        <f t="shared" si="2"/>
        <v>22.677113221153849</v>
      </c>
      <c r="F17" s="19">
        <f t="shared" si="3"/>
        <v>11.338556610576925</v>
      </c>
      <c r="G17" s="19">
        <f t="shared" si="4"/>
        <v>4.5354226442307697</v>
      </c>
      <c r="H17" s="20">
        <f t="shared" si="5"/>
        <v>21.543257560096155</v>
      </c>
    </row>
    <row r="18" spans="1:8" x14ac:dyDescent="0.3">
      <c r="A18" s="8">
        <f t="shared" si="6"/>
        <v>11</v>
      </c>
      <c r="B18" s="18">
        <v>37956</v>
      </c>
      <c r="C18" s="18">
        <f t="shared" si="0"/>
        <v>45361.215600000003</v>
      </c>
      <c r="D18" s="18">
        <f t="shared" si="1"/>
        <v>3780.1013000000003</v>
      </c>
      <c r="E18" s="19">
        <f t="shared" si="2"/>
        <v>22.95608076923077</v>
      </c>
      <c r="F18" s="19">
        <f t="shared" si="3"/>
        <v>11.478040384615385</v>
      </c>
      <c r="G18" s="19">
        <f t="shared" si="4"/>
        <v>4.5912161538461538</v>
      </c>
      <c r="H18" s="20">
        <f t="shared" si="5"/>
        <v>21.808276730769233</v>
      </c>
    </row>
    <row r="19" spans="1:8" x14ac:dyDescent="0.3">
      <c r="A19" s="8">
        <f t="shared" si="6"/>
        <v>12</v>
      </c>
      <c r="B19" s="18">
        <v>38698.879999999997</v>
      </c>
      <c r="C19" s="18">
        <f t="shared" si="0"/>
        <v>46249.031488000001</v>
      </c>
      <c r="D19" s="18">
        <f t="shared" si="1"/>
        <v>3854.0859573333332</v>
      </c>
      <c r="E19" s="19">
        <f t="shared" si="2"/>
        <v>23.405380307692308</v>
      </c>
      <c r="F19" s="19">
        <f t="shared" si="3"/>
        <v>11.702690153846154</v>
      </c>
      <c r="G19" s="19">
        <f t="shared" si="4"/>
        <v>4.6810760615384615</v>
      </c>
      <c r="H19" s="20">
        <f t="shared" si="5"/>
        <v>22.235111292307693</v>
      </c>
    </row>
    <row r="20" spans="1:8" x14ac:dyDescent="0.3">
      <c r="A20" s="8">
        <f t="shared" si="6"/>
        <v>13</v>
      </c>
      <c r="B20" s="18">
        <v>39105.800000000003</v>
      </c>
      <c r="C20" s="18">
        <f t="shared" si="0"/>
        <v>46735.341580000008</v>
      </c>
      <c r="D20" s="18">
        <f t="shared" si="1"/>
        <v>3894.6117983333338</v>
      </c>
      <c r="E20" s="19">
        <f t="shared" si="2"/>
        <v>23.651488653846158</v>
      </c>
      <c r="F20" s="19">
        <f t="shared" si="3"/>
        <v>11.825744326923079</v>
      </c>
      <c r="G20" s="19">
        <f t="shared" si="4"/>
        <v>4.730297730769232</v>
      </c>
      <c r="H20" s="20">
        <f t="shared" si="5"/>
        <v>22.468914221153849</v>
      </c>
    </row>
    <row r="21" spans="1:8" x14ac:dyDescent="0.3">
      <c r="A21" s="8">
        <f t="shared" si="6"/>
        <v>14</v>
      </c>
      <c r="B21" s="18">
        <v>39796.660000000003</v>
      </c>
      <c r="C21" s="18">
        <f t="shared" si="0"/>
        <v>47560.988366000005</v>
      </c>
      <c r="D21" s="18">
        <f t="shared" si="1"/>
        <v>3963.4156971666675</v>
      </c>
      <c r="E21" s="19">
        <f t="shared" si="2"/>
        <v>24.069326096153848</v>
      </c>
      <c r="F21" s="19">
        <f t="shared" si="3"/>
        <v>12.034663048076924</v>
      </c>
      <c r="G21" s="19">
        <f t="shared" si="4"/>
        <v>4.8138652192307694</v>
      </c>
      <c r="H21" s="20">
        <f t="shared" si="5"/>
        <v>22.865859791346157</v>
      </c>
    </row>
    <row r="22" spans="1:8" x14ac:dyDescent="0.3">
      <c r="A22" s="8">
        <f t="shared" si="6"/>
        <v>15</v>
      </c>
      <c r="B22" s="18">
        <v>40154.199999999997</v>
      </c>
      <c r="C22" s="18">
        <f t="shared" si="0"/>
        <v>47988.284419999996</v>
      </c>
      <c r="D22" s="18">
        <f t="shared" si="1"/>
        <v>3999.0237016666665</v>
      </c>
      <c r="E22" s="19">
        <f t="shared" si="2"/>
        <v>24.285569038461535</v>
      </c>
      <c r="F22" s="19">
        <f t="shared" si="3"/>
        <v>12.142784519230768</v>
      </c>
      <c r="G22" s="19">
        <f t="shared" si="4"/>
        <v>4.8571138076923068</v>
      </c>
      <c r="H22" s="20">
        <f t="shared" si="5"/>
        <v>23.07129058653846</v>
      </c>
    </row>
    <row r="23" spans="1:8" x14ac:dyDescent="0.3">
      <c r="A23" s="8">
        <f t="shared" si="6"/>
        <v>16</v>
      </c>
      <c r="B23" s="18">
        <v>40797.99</v>
      </c>
      <c r="C23" s="18">
        <f t="shared" si="0"/>
        <v>48757.677849</v>
      </c>
      <c r="D23" s="18">
        <f t="shared" si="1"/>
        <v>4063.1398207500001</v>
      </c>
      <c r="E23" s="19">
        <f t="shared" si="2"/>
        <v>24.674938182692308</v>
      </c>
      <c r="F23" s="19">
        <f t="shared" si="3"/>
        <v>12.337469091346154</v>
      </c>
      <c r="G23" s="19">
        <f t="shared" si="4"/>
        <v>4.9349876365384615</v>
      </c>
      <c r="H23" s="20">
        <f t="shared" si="5"/>
        <v>23.441191273557692</v>
      </c>
    </row>
    <row r="24" spans="1:8" x14ac:dyDescent="0.3">
      <c r="A24" s="8">
        <f t="shared" si="6"/>
        <v>17</v>
      </c>
      <c r="B24" s="18">
        <v>41111.72</v>
      </c>
      <c r="C24" s="18">
        <f t="shared" si="0"/>
        <v>49132.616572000006</v>
      </c>
      <c r="D24" s="18">
        <f t="shared" si="1"/>
        <v>4094.3847143333337</v>
      </c>
      <c r="E24" s="19">
        <f t="shared" si="2"/>
        <v>24.864684500000003</v>
      </c>
      <c r="F24" s="19">
        <f t="shared" si="3"/>
        <v>12.432342250000001</v>
      </c>
      <c r="G24" s="19">
        <f t="shared" si="4"/>
        <v>4.9729369000000005</v>
      </c>
      <c r="H24" s="20">
        <f t="shared" si="5"/>
        <v>23.621450275000004</v>
      </c>
    </row>
    <row r="25" spans="1:8" x14ac:dyDescent="0.3">
      <c r="A25" s="8">
        <f t="shared" si="6"/>
        <v>18</v>
      </c>
      <c r="B25" s="18">
        <v>41713.410000000003</v>
      </c>
      <c r="C25" s="18">
        <f t="shared" si="0"/>
        <v>49851.696291000007</v>
      </c>
      <c r="D25" s="18">
        <f t="shared" si="1"/>
        <v>4154.3080242500009</v>
      </c>
      <c r="E25" s="19">
        <f t="shared" si="2"/>
        <v>25.22859124038462</v>
      </c>
      <c r="F25" s="19">
        <f t="shared" si="3"/>
        <v>12.61429562019231</v>
      </c>
      <c r="G25" s="19">
        <f t="shared" si="4"/>
        <v>5.0457182480769243</v>
      </c>
      <c r="H25" s="20">
        <f t="shared" si="5"/>
        <v>23.96716167836539</v>
      </c>
    </row>
    <row r="26" spans="1:8" x14ac:dyDescent="0.3">
      <c r="A26" s="8">
        <f t="shared" si="6"/>
        <v>19</v>
      </c>
      <c r="B26" s="18">
        <v>41987.53</v>
      </c>
      <c r="C26" s="18">
        <f t="shared" si="0"/>
        <v>50179.297102999997</v>
      </c>
      <c r="D26" s="18">
        <f t="shared" si="1"/>
        <v>4181.6080919166661</v>
      </c>
      <c r="E26" s="19">
        <f t="shared" si="2"/>
        <v>25.394381124999999</v>
      </c>
      <c r="F26" s="19">
        <f t="shared" si="3"/>
        <v>12.697190562499999</v>
      </c>
      <c r="G26" s="19">
        <f t="shared" si="4"/>
        <v>5.0788762250000001</v>
      </c>
      <c r="H26" s="20">
        <f t="shared" si="5"/>
        <v>24.124662068749998</v>
      </c>
    </row>
    <row r="27" spans="1:8" x14ac:dyDescent="0.3">
      <c r="A27" s="8">
        <f t="shared" si="6"/>
        <v>20</v>
      </c>
      <c r="B27" s="18">
        <v>43216.59</v>
      </c>
      <c r="C27" s="18">
        <f t="shared" si="0"/>
        <v>51648.146709000001</v>
      </c>
      <c r="D27" s="18">
        <f t="shared" si="1"/>
        <v>4304.0122257499997</v>
      </c>
      <c r="E27" s="19">
        <f t="shared" si="2"/>
        <v>26.137726067307693</v>
      </c>
      <c r="F27" s="19">
        <f t="shared" si="3"/>
        <v>13.068863033653846</v>
      </c>
      <c r="G27" s="19">
        <f t="shared" si="4"/>
        <v>5.2275452134615383</v>
      </c>
      <c r="H27" s="20">
        <f t="shared" si="5"/>
        <v>24.830839763942308</v>
      </c>
    </row>
    <row r="28" spans="1:8" x14ac:dyDescent="0.3">
      <c r="A28" s="8">
        <f t="shared" si="6"/>
        <v>21</v>
      </c>
      <c r="B28" s="18">
        <v>43233.23</v>
      </c>
      <c r="C28" s="18">
        <f t="shared" si="0"/>
        <v>51668.033173000003</v>
      </c>
      <c r="D28" s="18">
        <f t="shared" si="1"/>
        <v>4305.6694310833336</v>
      </c>
      <c r="E28" s="19">
        <f t="shared" si="2"/>
        <v>26.147790067307692</v>
      </c>
      <c r="F28" s="19">
        <f t="shared" si="3"/>
        <v>13.073895033653846</v>
      </c>
      <c r="G28" s="19">
        <f t="shared" si="4"/>
        <v>5.2295580134615385</v>
      </c>
      <c r="H28" s="20">
        <f t="shared" si="5"/>
        <v>24.84040056394231</v>
      </c>
    </row>
    <row r="29" spans="1:8" x14ac:dyDescent="0.3">
      <c r="A29" s="8">
        <f t="shared" si="6"/>
        <v>22</v>
      </c>
      <c r="B29" s="18">
        <v>44764.78</v>
      </c>
      <c r="C29" s="18">
        <f t="shared" si="0"/>
        <v>53498.388577999998</v>
      </c>
      <c r="D29" s="18">
        <f t="shared" si="1"/>
        <v>4458.1990481666662</v>
      </c>
      <c r="E29" s="19">
        <f t="shared" si="2"/>
        <v>27.074083288461537</v>
      </c>
      <c r="F29" s="19">
        <f t="shared" si="3"/>
        <v>13.537041644230769</v>
      </c>
      <c r="G29" s="19">
        <f t="shared" si="4"/>
        <v>5.4148166576923078</v>
      </c>
      <c r="H29" s="20">
        <f t="shared" si="5"/>
        <v>25.720379124038459</v>
      </c>
    </row>
    <row r="30" spans="1:8" x14ac:dyDescent="0.3">
      <c r="A30" s="8">
        <f t="shared" si="6"/>
        <v>23</v>
      </c>
      <c r="B30" s="18">
        <v>46312.95</v>
      </c>
      <c r="C30" s="18">
        <f t="shared" si="0"/>
        <v>55348.606545000002</v>
      </c>
      <c r="D30" s="18">
        <f t="shared" si="1"/>
        <v>4612.3838787499999</v>
      </c>
      <c r="E30" s="19">
        <f t="shared" si="2"/>
        <v>28.01042841346154</v>
      </c>
      <c r="F30" s="19">
        <f t="shared" si="3"/>
        <v>14.00521420673077</v>
      </c>
      <c r="G30" s="19">
        <f t="shared" si="4"/>
        <v>5.6020856826923078</v>
      </c>
      <c r="H30" s="20">
        <f t="shared" si="5"/>
        <v>26.609906992788463</v>
      </c>
    </row>
    <row r="31" spans="1:8" x14ac:dyDescent="0.3">
      <c r="A31" s="8">
        <f t="shared" si="6"/>
        <v>24</v>
      </c>
      <c r="B31" s="18">
        <v>47844.5</v>
      </c>
      <c r="C31" s="18">
        <f t="shared" si="0"/>
        <v>57178.961950000004</v>
      </c>
      <c r="D31" s="18">
        <f t="shared" si="1"/>
        <v>4764.9134958333334</v>
      </c>
      <c r="E31" s="19">
        <f t="shared" si="2"/>
        <v>28.936721634615388</v>
      </c>
      <c r="F31" s="19">
        <f t="shared" si="3"/>
        <v>14.468360817307694</v>
      </c>
      <c r="G31" s="19">
        <f t="shared" si="4"/>
        <v>5.787344326923078</v>
      </c>
      <c r="H31" s="20">
        <f t="shared" si="5"/>
        <v>27.489885552884619</v>
      </c>
    </row>
    <row r="32" spans="1:8" x14ac:dyDescent="0.3">
      <c r="A32" s="8">
        <f t="shared" si="6"/>
        <v>25</v>
      </c>
      <c r="B32" s="18">
        <v>47947.94</v>
      </c>
      <c r="C32" s="18">
        <f t="shared" si="0"/>
        <v>57302.583094000009</v>
      </c>
      <c r="D32" s="18">
        <f t="shared" si="1"/>
        <v>4775.2152578333335</v>
      </c>
      <c r="E32" s="19">
        <f t="shared" si="2"/>
        <v>28.999282942307698</v>
      </c>
      <c r="F32" s="19">
        <f t="shared" si="3"/>
        <v>14.499641471153849</v>
      </c>
      <c r="G32" s="19">
        <f t="shared" si="4"/>
        <v>5.7998565884615392</v>
      </c>
      <c r="H32" s="20">
        <f t="shared" si="5"/>
        <v>27.549318795192313</v>
      </c>
    </row>
    <row r="33" spans="1:8" x14ac:dyDescent="0.3">
      <c r="A33" s="8">
        <f t="shared" si="6"/>
        <v>26</v>
      </c>
      <c r="B33" s="18">
        <v>48028.4</v>
      </c>
      <c r="C33" s="18">
        <f t="shared" si="0"/>
        <v>57398.740840000006</v>
      </c>
      <c r="D33" s="18">
        <f t="shared" si="1"/>
        <v>4783.2284033333335</v>
      </c>
      <c r="E33" s="19">
        <f t="shared" si="2"/>
        <v>29.047945769230772</v>
      </c>
      <c r="F33" s="19">
        <f t="shared" si="3"/>
        <v>14.523972884615386</v>
      </c>
      <c r="G33" s="19">
        <f t="shared" si="4"/>
        <v>5.8095891538461544</v>
      </c>
      <c r="H33" s="20">
        <f t="shared" si="5"/>
        <v>27.595548480769235</v>
      </c>
    </row>
    <row r="34" spans="1:8" x14ac:dyDescent="0.3">
      <c r="A34" s="8">
        <f t="shared" si="6"/>
        <v>27</v>
      </c>
      <c r="B34" s="18">
        <v>48119.68</v>
      </c>
      <c r="C34" s="18">
        <f t="shared" si="0"/>
        <v>57507.829568000001</v>
      </c>
      <c r="D34" s="18">
        <f t="shared" si="1"/>
        <v>4792.3191306666668</v>
      </c>
      <c r="E34" s="19">
        <f t="shared" si="2"/>
        <v>29.103152615384616</v>
      </c>
      <c r="F34" s="19">
        <f t="shared" si="3"/>
        <v>14.551576307692308</v>
      </c>
      <c r="G34" s="19">
        <f t="shared" si="4"/>
        <v>5.8206305230769235</v>
      </c>
      <c r="H34" s="20">
        <f t="shared" si="5"/>
        <v>27.647994984615384</v>
      </c>
    </row>
    <row r="35" spans="1:8" x14ac:dyDescent="0.3">
      <c r="A35" s="8">
        <f t="shared" si="6"/>
        <v>28</v>
      </c>
      <c r="B35" s="18">
        <v>48188.77</v>
      </c>
      <c r="C35" s="18">
        <f t="shared" si="0"/>
        <v>57590.399026999999</v>
      </c>
      <c r="D35" s="18">
        <f t="shared" si="1"/>
        <v>4799.1999189166663</v>
      </c>
      <c r="E35" s="19">
        <f t="shared" si="2"/>
        <v>29.144938778846154</v>
      </c>
      <c r="F35" s="19">
        <f t="shared" si="3"/>
        <v>14.572469389423077</v>
      </c>
      <c r="G35" s="19">
        <f t="shared" si="4"/>
        <v>5.8289877557692309</v>
      </c>
      <c r="H35" s="20">
        <f t="shared" si="5"/>
        <v>27.687691839903845</v>
      </c>
    </row>
    <row r="36" spans="1:8" x14ac:dyDescent="0.3">
      <c r="A36" s="8">
        <f t="shared" si="6"/>
        <v>29</v>
      </c>
      <c r="B36" s="18">
        <v>48252.74</v>
      </c>
      <c r="C36" s="18">
        <f t="shared" si="0"/>
        <v>57666.849574</v>
      </c>
      <c r="D36" s="18">
        <f t="shared" si="1"/>
        <v>4805.570797833333</v>
      </c>
      <c r="E36" s="19">
        <f t="shared" si="2"/>
        <v>29.183628326923078</v>
      </c>
      <c r="F36" s="19">
        <f t="shared" si="3"/>
        <v>14.591814163461539</v>
      </c>
      <c r="G36" s="19">
        <f t="shared" si="4"/>
        <v>5.8367256653846153</v>
      </c>
      <c r="H36" s="20">
        <f t="shared" si="5"/>
        <v>27.724446910576923</v>
      </c>
    </row>
    <row r="37" spans="1:8" x14ac:dyDescent="0.3">
      <c r="A37" s="8">
        <f t="shared" si="6"/>
        <v>30</v>
      </c>
      <c r="B37" s="18">
        <v>48312.05</v>
      </c>
      <c r="C37" s="18">
        <f t="shared" si="0"/>
        <v>57737.730955000006</v>
      </c>
      <c r="D37" s="18">
        <f t="shared" si="1"/>
        <v>4811.4775795833339</v>
      </c>
      <c r="E37" s="19">
        <f t="shared" si="2"/>
        <v>29.219499471153849</v>
      </c>
      <c r="F37" s="19">
        <f t="shared" si="3"/>
        <v>14.609749735576925</v>
      </c>
      <c r="G37" s="19">
        <f t="shared" si="4"/>
        <v>5.8438998942307698</v>
      </c>
      <c r="H37" s="20">
        <f t="shared" si="5"/>
        <v>27.758524497596156</v>
      </c>
    </row>
    <row r="38" spans="1:8" x14ac:dyDescent="0.3">
      <c r="A38" s="8">
        <f t="shared" si="6"/>
        <v>31</v>
      </c>
      <c r="B38" s="18">
        <v>48366.94</v>
      </c>
      <c r="C38" s="18">
        <f t="shared" si="0"/>
        <v>57803.329994000007</v>
      </c>
      <c r="D38" s="18">
        <f t="shared" si="1"/>
        <v>4816.9441661666669</v>
      </c>
      <c r="E38" s="19">
        <f t="shared" si="2"/>
        <v>29.25269736538462</v>
      </c>
      <c r="F38" s="19">
        <f t="shared" si="3"/>
        <v>14.62634868269231</v>
      </c>
      <c r="G38" s="19">
        <f t="shared" si="4"/>
        <v>5.8505394730769238</v>
      </c>
      <c r="H38" s="20">
        <f t="shared" si="5"/>
        <v>27.79006249711539</v>
      </c>
    </row>
    <row r="39" spans="1:8" x14ac:dyDescent="0.3">
      <c r="A39" s="8">
        <f t="shared" si="6"/>
        <v>32</v>
      </c>
      <c r="B39" s="18">
        <v>48417.78</v>
      </c>
      <c r="C39" s="18">
        <f t="shared" si="0"/>
        <v>57864.088878000002</v>
      </c>
      <c r="D39" s="18">
        <f t="shared" si="1"/>
        <v>4822.0074064999999</v>
      </c>
      <c r="E39" s="19">
        <f t="shared" si="2"/>
        <v>29.283445788461538</v>
      </c>
      <c r="F39" s="19">
        <f t="shared" si="3"/>
        <v>14.641722894230769</v>
      </c>
      <c r="G39" s="19">
        <f t="shared" si="4"/>
        <v>5.8566891576923075</v>
      </c>
      <c r="H39" s="20">
        <f t="shared" si="5"/>
        <v>27.819273499038463</v>
      </c>
    </row>
    <row r="40" spans="1:8" x14ac:dyDescent="0.3">
      <c r="A40" s="8">
        <f t="shared" si="6"/>
        <v>33</v>
      </c>
      <c r="B40" s="18">
        <v>48464.84</v>
      </c>
      <c r="C40" s="18">
        <f t="shared" si="0"/>
        <v>57920.330283999996</v>
      </c>
      <c r="D40" s="18">
        <f t="shared" si="1"/>
        <v>4826.6941903333327</v>
      </c>
      <c r="E40" s="19">
        <f t="shared" si="2"/>
        <v>29.311908038461535</v>
      </c>
      <c r="F40" s="19">
        <f t="shared" si="3"/>
        <v>14.655954019230768</v>
      </c>
      <c r="G40" s="19">
        <f t="shared" si="4"/>
        <v>5.8623816076923072</v>
      </c>
      <c r="H40" s="20">
        <f t="shared" si="5"/>
        <v>27.84631263653846</v>
      </c>
    </row>
    <row r="41" spans="1:8" x14ac:dyDescent="0.3">
      <c r="A41" s="8">
        <f t="shared" si="6"/>
        <v>34</v>
      </c>
      <c r="B41" s="18">
        <v>48508.44</v>
      </c>
      <c r="C41" s="18">
        <f t="shared" si="0"/>
        <v>57972.436644000009</v>
      </c>
      <c r="D41" s="18">
        <f t="shared" si="1"/>
        <v>4831.036387000001</v>
      </c>
      <c r="E41" s="19">
        <f t="shared" si="2"/>
        <v>29.338277653846159</v>
      </c>
      <c r="F41" s="19">
        <f t="shared" si="3"/>
        <v>14.66913882692308</v>
      </c>
      <c r="G41" s="19">
        <f t="shared" si="4"/>
        <v>5.8676555307692322</v>
      </c>
      <c r="H41" s="20">
        <f t="shared" si="5"/>
        <v>27.871363771153849</v>
      </c>
    </row>
    <row r="42" spans="1:8" x14ac:dyDescent="0.3">
      <c r="A42" s="21">
        <f t="shared" si="6"/>
        <v>35</v>
      </c>
      <c r="B42" s="22">
        <v>48548.79</v>
      </c>
      <c r="C42" s="22">
        <f t="shared" si="0"/>
        <v>58020.658929000005</v>
      </c>
      <c r="D42" s="22">
        <f t="shared" si="1"/>
        <v>4835.0549107500001</v>
      </c>
      <c r="E42" s="23">
        <f t="shared" si="2"/>
        <v>29.362681644230772</v>
      </c>
      <c r="F42" s="23">
        <f t="shared" si="3"/>
        <v>14.681340822115386</v>
      </c>
      <c r="G42" s="23">
        <f t="shared" si="4"/>
        <v>5.8725363288461541</v>
      </c>
      <c r="H42" s="24">
        <f t="shared" si="5"/>
        <v>27.894547562019234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18</v>
      </c>
      <c r="B1" s="1" t="s">
        <v>63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31873.09</v>
      </c>
      <c r="C7" s="18">
        <f t="shared" ref="C7:C42" si="0">B7*$D$3</f>
        <v>38091.529859000002</v>
      </c>
      <c r="D7" s="18">
        <f t="shared" ref="D7:D42" si="1">B7/12*$D$3</f>
        <v>3174.2941549166667</v>
      </c>
      <c r="E7" s="19">
        <f t="shared" ref="E7:E42" si="2">C7/1976</f>
        <v>19.277090009615385</v>
      </c>
      <c r="F7" s="19">
        <f>E7/2</f>
        <v>9.6385450048076926</v>
      </c>
      <c r="G7" s="19">
        <f>E7/5</f>
        <v>3.855418001923077</v>
      </c>
      <c r="H7" s="20">
        <f>C7/2080</f>
        <v>18.313235509134618</v>
      </c>
    </row>
    <row r="8" spans="1:8" x14ac:dyDescent="0.3">
      <c r="A8" s="8">
        <f>A7+1</f>
        <v>1</v>
      </c>
      <c r="B8" s="18">
        <v>32827.599999999999</v>
      </c>
      <c r="C8" s="18">
        <f t="shared" si="0"/>
        <v>39232.264759999998</v>
      </c>
      <c r="D8" s="18">
        <f t="shared" si="1"/>
        <v>3269.3553966666668</v>
      </c>
      <c r="E8" s="19">
        <f t="shared" si="2"/>
        <v>19.854385000000001</v>
      </c>
      <c r="F8" s="19">
        <f t="shared" ref="F8:F42" si="3">E8/2</f>
        <v>9.9271925000000003</v>
      </c>
      <c r="G8" s="19">
        <f t="shared" ref="G8:G42" si="4">E8/5</f>
        <v>3.9708770000000002</v>
      </c>
      <c r="H8" s="20">
        <f t="shared" ref="H8:H42" si="5">C8/2080</f>
        <v>18.86166575</v>
      </c>
    </row>
    <row r="9" spans="1:8" x14ac:dyDescent="0.3">
      <c r="A9" s="8">
        <f t="shared" ref="A9:A42" si="6">A8+1</f>
        <v>2</v>
      </c>
      <c r="B9" s="18">
        <v>33861.199999999997</v>
      </c>
      <c r="C9" s="18">
        <f t="shared" si="0"/>
        <v>40467.520120000001</v>
      </c>
      <c r="D9" s="18">
        <f t="shared" si="1"/>
        <v>3372.2933433333333</v>
      </c>
      <c r="E9" s="19">
        <f t="shared" si="2"/>
        <v>20.479514230769233</v>
      </c>
      <c r="F9" s="19">
        <f t="shared" si="3"/>
        <v>10.239757115384617</v>
      </c>
      <c r="G9" s="19">
        <f t="shared" si="4"/>
        <v>4.0959028461538463</v>
      </c>
      <c r="H9" s="20">
        <f t="shared" si="5"/>
        <v>19.455538519230771</v>
      </c>
    </row>
    <row r="10" spans="1:8" x14ac:dyDescent="0.3">
      <c r="A10" s="8">
        <f t="shared" si="6"/>
        <v>3</v>
      </c>
      <c r="B10" s="18">
        <v>34916.629999999997</v>
      </c>
      <c r="C10" s="18">
        <f t="shared" si="0"/>
        <v>41728.864513</v>
      </c>
      <c r="D10" s="18">
        <f t="shared" si="1"/>
        <v>3477.4053760833331</v>
      </c>
      <c r="E10" s="19">
        <f t="shared" si="2"/>
        <v>21.117846413461539</v>
      </c>
      <c r="F10" s="19">
        <f t="shared" si="3"/>
        <v>10.558923206730769</v>
      </c>
      <c r="G10" s="19">
        <f t="shared" si="4"/>
        <v>4.2235692826923081</v>
      </c>
      <c r="H10" s="20">
        <f t="shared" si="5"/>
        <v>20.061954092788461</v>
      </c>
    </row>
    <row r="11" spans="1:8" x14ac:dyDescent="0.3">
      <c r="A11" s="8">
        <f t="shared" si="6"/>
        <v>4</v>
      </c>
      <c r="B11" s="18">
        <v>35891.93</v>
      </c>
      <c r="C11" s="18">
        <f t="shared" si="0"/>
        <v>42894.445543000002</v>
      </c>
      <c r="D11" s="18">
        <f t="shared" si="1"/>
        <v>3574.5371285833335</v>
      </c>
      <c r="E11" s="19">
        <f t="shared" si="2"/>
        <v>21.707715355769231</v>
      </c>
      <c r="F11" s="19">
        <f t="shared" si="3"/>
        <v>10.853857677884616</v>
      </c>
      <c r="G11" s="19">
        <f t="shared" si="4"/>
        <v>4.3415430711538461</v>
      </c>
      <c r="H11" s="20">
        <f t="shared" si="5"/>
        <v>20.622329587980769</v>
      </c>
    </row>
    <row r="12" spans="1:8" x14ac:dyDescent="0.3">
      <c r="A12" s="8">
        <f t="shared" si="6"/>
        <v>5</v>
      </c>
      <c r="B12" s="18">
        <v>36639.31</v>
      </c>
      <c r="C12" s="18">
        <f t="shared" si="0"/>
        <v>43787.639381000001</v>
      </c>
      <c r="D12" s="18">
        <f t="shared" si="1"/>
        <v>3648.9699484166667</v>
      </c>
      <c r="E12" s="19">
        <f t="shared" si="2"/>
        <v>22.159736528846153</v>
      </c>
      <c r="F12" s="19">
        <f t="shared" si="3"/>
        <v>11.079868264423077</v>
      </c>
      <c r="G12" s="19">
        <f t="shared" si="4"/>
        <v>4.4319473057692305</v>
      </c>
      <c r="H12" s="20">
        <f t="shared" si="5"/>
        <v>21.051749702403846</v>
      </c>
    </row>
    <row r="13" spans="1:8" x14ac:dyDescent="0.3">
      <c r="A13" s="8">
        <f t="shared" si="6"/>
        <v>6</v>
      </c>
      <c r="B13" s="18">
        <v>37587.449999999997</v>
      </c>
      <c r="C13" s="18">
        <f t="shared" si="0"/>
        <v>44920.761494999999</v>
      </c>
      <c r="D13" s="18">
        <f t="shared" si="1"/>
        <v>3743.3967912500002</v>
      </c>
      <c r="E13" s="19">
        <f t="shared" si="2"/>
        <v>22.733178894230768</v>
      </c>
      <c r="F13" s="19">
        <f t="shared" si="3"/>
        <v>11.366589447115384</v>
      </c>
      <c r="G13" s="19">
        <f t="shared" si="4"/>
        <v>4.546635778846154</v>
      </c>
      <c r="H13" s="20">
        <f t="shared" si="5"/>
        <v>21.59651994951923</v>
      </c>
    </row>
    <row r="14" spans="1:8" x14ac:dyDescent="0.3">
      <c r="A14" s="8">
        <f t="shared" si="6"/>
        <v>7</v>
      </c>
      <c r="B14" s="18">
        <v>38635.589999999997</v>
      </c>
      <c r="C14" s="18">
        <f t="shared" si="0"/>
        <v>46173.393608999999</v>
      </c>
      <c r="D14" s="18">
        <f t="shared" si="1"/>
        <v>3847.7828007499998</v>
      </c>
      <c r="E14" s="19">
        <f t="shared" si="2"/>
        <v>23.367102028846155</v>
      </c>
      <c r="F14" s="19">
        <f t="shared" si="3"/>
        <v>11.683551014423077</v>
      </c>
      <c r="G14" s="19">
        <f t="shared" si="4"/>
        <v>4.6734204057692308</v>
      </c>
      <c r="H14" s="20">
        <f t="shared" si="5"/>
        <v>22.198746927403846</v>
      </c>
    </row>
    <row r="15" spans="1:8" x14ac:dyDescent="0.3">
      <c r="A15" s="8">
        <f t="shared" si="6"/>
        <v>8</v>
      </c>
      <c r="B15" s="18">
        <v>39271.64</v>
      </c>
      <c r="C15" s="18">
        <f t="shared" si="0"/>
        <v>46933.536963999999</v>
      </c>
      <c r="D15" s="18">
        <f t="shared" si="1"/>
        <v>3911.1280803333334</v>
      </c>
      <c r="E15" s="19">
        <f t="shared" si="2"/>
        <v>23.75178996153846</v>
      </c>
      <c r="F15" s="19">
        <f t="shared" si="3"/>
        <v>11.87589498076923</v>
      </c>
      <c r="G15" s="19">
        <f t="shared" si="4"/>
        <v>4.7503579923076922</v>
      </c>
      <c r="H15" s="20">
        <f t="shared" si="5"/>
        <v>22.564200463461539</v>
      </c>
    </row>
    <row r="16" spans="1:8" x14ac:dyDescent="0.3">
      <c r="A16" s="8">
        <f t="shared" si="6"/>
        <v>9</v>
      </c>
      <c r="B16" s="18">
        <v>40063.53</v>
      </c>
      <c r="C16" s="18">
        <f t="shared" si="0"/>
        <v>47879.924703000004</v>
      </c>
      <c r="D16" s="18">
        <f t="shared" si="1"/>
        <v>3989.9937252500004</v>
      </c>
      <c r="E16" s="19">
        <f t="shared" si="2"/>
        <v>24.230731125000002</v>
      </c>
      <c r="F16" s="19">
        <f t="shared" si="3"/>
        <v>12.115365562500001</v>
      </c>
      <c r="G16" s="19">
        <f t="shared" si="4"/>
        <v>4.846146225</v>
      </c>
      <c r="H16" s="20">
        <f t="shared" si="5"/>
        <v>23.019194568750002</v>
      </c>
    </row>
    <row r="17" spans="1:8" x14ac:dyDescent="0.3">
      <c r="A17" s="8">
        <f t="shared" si="6"/>
        <v>10</v>
      </c>
      <c r="B17" s="18">
        <v>40732.28</v>
      </c>
      <c r="C17" s="18">
        <f t="shared" si="0"/>
        <v>48679.147828000001</v>
      </c>
      <c r="D17" s="18">
        <f t="shared" si="1"/>
        <v>4056.5956523333334</v>
      </c>
      <c r="E17" s="19">
        <f t="shared" si="2"/>
        <v>24.635196269230768</v>
      </c>
      <c r="F17" s="19">
        <f t="shared" si="3"/>
        <v>12.317598134615384</v>
      </c>
      <c r="G17" s="19">
        <f t="shared" si="4"/>
        <v>4.9270392538461536</v>
      </c>
      <c r="H17" s="20">
        <f t="shared" si="5"/>
        <v>23.403436455769231</v>
      </c>
    </row>
    <row r="18" spans="1:8" x14ac:dyDescent="0.3">
      <c r="A18" s="8">
        <f t="shared" si="6"/>
        <v>11</v>
      </c>
      <c r="B18" s="18">
        <v>41354.300000000003</v>
      </c>
      <c r="C18" s="18">
        <f t="shared" si="0"/>
        <v>49422.523930000003</v>
      </c>
      <c r="D18" s="18">
        <f t="shared" si="1"/>
        <v>4118.5436608333339</v>
      </c>
      <c r="E18" s="19">
        <f t="shared" si="2"/>
        <v>25.011398750000001</v>
      </c>
      <c r="F18" s="19">
        <f t="shared" si="3"/>
        <v>12.505699375000001</v>
      </c>
      <c r="G18" s="19">
        <f t="shared" si="4"/>
        <v>5.0022797500000005</v>
      </c>
      <c r="H18" s="20">
        <f t="shared" si="5"/>
        <v>23.760828812500002</v>
      </c>
    </row>
    <row r="19" spans="1:8" x14ac:dyDescent="0.3">
      <c r="A19" s="8">
        <f t="shared" si="6"/>
        <v>12</v>
      </c>
      <c r="B19" s="18">
        <v>42096.95</v>
      </c>
      <c r="C19" s="18">
        <f t="shared" si="0"/>
        <v>50310.064944999998</v>
      </c>
      <c r="D19" s="18">
        <f t="shared" si="1"/>
        <v>4192.5054120833329</v>
      </c>
      <c r="E19" s="19">
        <f t="shared" si="2"/>
        <v>25.460559182692307</v>
      </c>
      <c r="F19" s="19">
        <f t="shared" si="3"/>
        <v>12.730279591346154</v>
      </c>
      <c r="G19" s="19">
        <f t="shared" si="4"/>
        <v>5.0921118365384617</v>
      </c>
      <c r="H19" s="20">
        <f t="shared" si="5"/>
        <v>24.187531223557691</v>
      </c>
    </row>
    <row r="20" spans="1:8" x14ac:dyDescent="0.3">
      <c r="A20" s="8">
        <f t="shared" si="6"/>
        <v>13</v>
      </c>
      <c r="B20" s="18">
        <v>42569.97</v>
      </c>
      <c r="C20" s="18">
        <f t="shared" si="0"/>
        <v>50875.371147000005</v>
      </c>
      <c r="D20" s="18">
        <f t="shared" si="1"/>
        <v>4239.6142622500001</v>
      </c>
      <c r="E20" s="19">
        <f t="shared" si="2"/>
        <v>25.746645317307696</v>
      </c>
      <c r="F20" s="19">
        <f t="shared" si="3"/>
        <v>12.873322658653848</v>
      </c>
      <c r="G20" s="19">
        <f t="shared" si="4"/>
        <v>5.149329063461539</v>
      </c>
      <c r="H20" s="20">
        <f t="shared" si="5"/>
        <v>24.459313051442312</v>
      </c>
    </row>
    <row r="21" spans="1:8" x14ac:dyDescent="0.3">
      <c r="A21" s="8">
        <f t="shared" si="6"/>
        <v>14</v>
      </c>
      <c r="B21" s="18">
        <v>43339.55</v>
      </c>
      <c r="C21" s="18">
        <f t="shared" si="0"/>
        <v>51795.096205000009</v>
      </c>
      <c r="D21" s="18">
        <f t="shared" si="1"/>
        <v>4316.2580170833344</v>
      </c>
      <c r="E21" s="19">
        <f t="shared" si="2"/>
        <v>26.21209322115385</v>
      </c>
      <c r="F21" s="19">
        <f t="shared" si="3"/>
        <v>13.106046610576925</v>
      </c>
      <c r="G21" s="19">
        <f t="shared" si="4"/>
        <v>5.2424186442307699</v>
      </c>
      <c r="H21" s="20">
        <f t="shared" si="5"/>
        <v>24.901488560096158</v>
      </c>
    </row>
    <row r="22" spans="1:8" x14ac:dyDescent="0.3">
      <c r="A22" s="8">
        <f t="shared" si="6"/>
        <v>15</v>
      </c>
      <c r="B22" s="18">
        <v>43755.75</v>
      </c>
      <c r="C22" s="18">
        <f t="shared" si="0"/>
        <v>52292.496825000002</v>
      </c>
      <c r="D22" s="18">
        <f t="shared" si="1"/>
        <v>4357.7080687500002</v>
      </c>
      <c r="E22" s="19">
        <f t="shared" si="2"/>
        <v>26.46381418269231</v>
      </c>
      <c r="F22" s="19">
        <f t="shared" si="3"/>
        <v>13.231907091346155</v>
      </c>
      <c r="G22" s="19">
        <f t="shared" si="4"/>
        <v>5.2927628365384622</v>
      </c>
      <c r="H22" s="20">
        <f t="shared" si="5"/>
        <v>25.140623473557692</v>
      </c>
    </row>
    <row r="23" spans="1:8" x14ac:dyDescent="0.3">
      <c r="A23" s="8">
        <f t="shared" si="6"/>
        <v>16</v>
      </c>
      <c r="B23" s="18">
        <v>44653.86</v>
      </c>
      <c r="C23" s="18">
        <f t="shared" si="0"/>
        <v>53365.828086000001</v>
      </c>
      <c r="D23" s="18">
        <f t="shared" si="1"/>
        <v>4447.1523405000007</v>
      </c>
      <c r="E23" s="19">
        <f t="shared" si="2"/>
        <v>27.006998019230771</v>
      </c>
      <c r="F23" s="19">
        <f t="shared" si="3"/>
        <v>13.503499009615386</v>
      </c>
      <c r="G23" s="19">
        <f t="shared" si="4"/>
        <v>5.401399603846154</v>
      </c>
      <c r="H23" s="20">
        <f t="shared" si="5"/>
        <v>25.656648118269231</v>
      </c>
    </row>
    <row r="24" spans="1:8" x14ac:dyDescent="0.3">
      <c r="A24" s="8">
        <f t="shared" si="6"/>
        <v>17</v>
      </c>
      <c r="B24" s="18">
        <v>45248.18</v>
      </c>
      <c r="C24" s="18">
        <f t="shared" si="0"/>
        <v>54076.099918</v>
      </c>
      <c r="D24" s="18">
        <f t="shared" si="1"/>
        <v>4506.3416598333333</v>
      </c>
      <c r="E24" s="19">
        <f t="shared" si="2"/>
        <v>27.366447326923076</v>
      </c>
      <c r="F24" s="19">
        <f t="shared" si="3"/>
        <v>13.683223663461538</v>
      </c>
      <c r="G24" s="19">
        <f t="shared" si="4"/>
        <v>5.4732894653846156</v>
      </c>
      <c r="H24" s="20">
        <f t="shared" si="5"/>
        <v>25.998124960576924</v>
      </c>
    </row>
    <row r="25" spans="1:8" x14ac:dyDescent="0.3">
      <c r="A25" s="8">
        <f t="shared" si="6"/>
        <v>18</v>
      </c>
      <c r="B25" s="18">
        <v>45899.28</v>
      </c>
      <c r="C25" s="18">
        <f t="shared" si="0"/>
        <v>54854.229528000003</v>
      </c>
      <c r="D25" s="18">
        <f t="shared" si="1"/>
        <v>4571.185794</v>
      </c>
      <c r="E25" s="19">
        <f t="shared" si="2"/>
        <v>27.760237615384618</v>
      </c>
      <c r="F25" s="19">
        <f t="shared" si="3"/>
        <v>13.880118807692309</v>
      </c>
      <c r="G25" s="19">
        <f t="shared" si="4"/>
        <v>5.552047523076924</v>
      </c>
      <c r="H25" s="20">
        <f t="shared" si="5"/>
        <v>26.372225734615387</v>
      </c>
    </row>
    <row r="26" spans="1:8" x14ac:dyDescent="0.3">
      <c r="A26" s="8">
        <f t="shared" si="6"/>
        <v>19</v>
      </c>
      <c r="B26" s="18">
        <v>46443.13</v>
      </c>
      <c r="C26" s="18">
        <f t="shared" si="0"/>
        <v>55504.184663</v>
      </c>
      <c r="D26" s="18">
        <f t="shared" si="1"/>
        <v>4625.3487219166664</v>
      </c>
      <c r="E26" s="19">
        <f t="shared" si="2"/>
        <v>28.089162278846153</v>
      </c>
      <c r="F26" s="19">
        <f t="shared" si="3"/>
        <v>14.044581139423077</v>
      </c>
      <c r="G26" s="19">
        <f t="shared" si="4"/>
        <v>5.6178324557692303</v>
      </c>
      <c r="H26" s="20">
        <f t="shared" si="5"/>
        <v>26.684704164903845</v>
      </c>
    </row>
    <row r="27" spans="1:8" x14ac:dyDescent="0.3">
      <c r="A27" s="8">
        <f t="shared" si="6"/>
        <v>20</v>
      </c>
      <c r="B27" s="18">
        <v>46772.51</v>
      </c>
      <c r="C27" s="18">
        <f t="shared" si="0"/>
        <v>55897.826701000005</v>
      </c>
      <c r="D27" s="18">
        <f t="shared" si="1"/>
        <v>4658.1522250833341</v>
      </c>
      <c r="E27" s="19">
        <f t="shared" si="2"/>
        <v>28.288373836538465</v>
      </c>
      <c r="F27" s="19">
        <f t="shared" si="3"/>
        <v>14.144186918269233</v>
      </c>
      <c r="G27" s="19">
        <f t="shared" si="4"/>
        <v>5.657674767307693</v>
      </c>
      <c r="H27" s="20">
        <f t="shared" si="5"/>
        <v>26.873955144711541</v>
      </c>
    </row>
    <row r="28" spans="1:8" x14ac:dyDescent="0.3">
      <c r="A28" s="8">
        <f t="shared" si="6"/>
        <v>21</v>
      </c>
      <c r="B28" s="18">
        <v>47271.22</v>
      </c>
      <c r="C28" s="18">
        <f t="shared" si="0"/>
        <v>56493.835022000007</v>
      </c>
      <c r="D28" s="18">
        <f t="shared" si="1"/>
        <v>4707.8195851666669</v>
      </c>
      <c r="E28" s="19">
        <f t="shared" si="2"/>
        <v>28.589997480769235</v>
      </c>
      <c r="F28" s="19">
        <f t="shared" si="3"/>
        <v>14.294998740384617</v>
      </c>
      <c r="G28" s="19">
        <f t="shared" si="4"/>
        <v>5.7179994961538467</v>
      </c>
      <c r="H28" s="20">
        <f t="shared" si="5"/>
        <v>27.160497606730772</v>
      </c>
    </row>
    <row r="29" spans="1:8" x14ac:dyDescent="0.3">
      <c r="A29" s="8">
        <f t="shared" si="6"/>
        <v>22</v>
      </c>
      <c r="B29" s="18">
        <v>47572.84</v>
      </c>
      <c r="C29" s="18">
        <f t="shared" si="0"/>
        <v>56854.301083999999</v>
      </c>
      <c r="D29" s="18">
        <f t="shared" si="1"/>
        <v>4737.8584236666666</v>
      </c>
      <c r="E29" s="19">
        <f t="shared" si="2"/>
        <v>28.772419576923077</v>
      </c>
      <c r="F29" s="19">
        <f t="shared" si="3"/>
        <v>14.386209788461539</v>
      </c>
      <c r="G29" s="19">
        <f t="shared" si="4"/>
        <v>5.7544839153846157</v>
      </c>
      <c r="H29" s="20">
        <f t="shared" si="5"/>
        <v>27.333798598076921</v>
      </c>
    </row>
    <row r="30" spans="1:8" x14ac:dyDescent="0.3">
      <c r="A30" s="8">
        <f t="shared" si="6"/>
        <v>23</v>
      </c>
      <c r="B30" s="18">
        <v>48804.2</v>
      </c>
      <c r="C30" s="18">
        <f t="shared" si="0"/>
        <v>58325.899420000002</v>
      </c>
      <c r="D30" s="18">
        <f t="shared" si="1"/>
        <v>4860.4916183333335</v>
      </c>
      <c r="E30" s="19">
        <f t="shared" si="2"/>
        <v>29.517155576923077</v>
      </c>
      <c r="F30" s="19">
        <f t="shared" si="3"/>
        <v>14.758577788461539</v>
      </c>
      <c r="G30" s="19">
        <f t="shared" si="4"/>
        <v>5.9034311153846151</v>
      </c>
      <c r="H30" s="20">
        <f t="shared" si="5"/>
        <v>28.041297798076926</v>
      </c>
    </row>
    <row r="31" spans="1:8" x14ac:dyDescent="0.3">
      <c r="A31" s="8">
        <f t="shared" si="6"/>
        <v>24</v>
      </c>
      <c r="B31" s="18">
        <v>50416.34</v>
      </c>
      <c r="C31" s="18">
        <f t="shared" si="0"/>
        <v>60252.567933999999</v>
      </c>
      <c r="D31" s="18">
        <f t="shared" si="1"/>
        <v>5021.0473278333338</v>
      </c>
      <c r="E31" s="19">
        <f t="shared" si="2"/>
        <v>30.49219025</v>
      </c>
      <c r="F31" s="19">
        <f t="shared" si="3"/>
        <v>15.246095125</v>
      </c>
      <c r="G31" s="19">
        <f t="shared" si="4"/>
        <v>6.0984380500000004</v>
      </c>
      <c r="H31" s="20">
        <f t="shared" si="5"/>
        <v>28.967580737500001</v>
      </c>
    </row>
    <row r="32" spans="1:8" x14ac:dyDescent="0.3">
      <c r="A32" s="8">
        <f t="shared" si="6"/>
        <v>25</v>
      </c>
      <c r="B32" s="18">
        <v>50519.29</v>
      </c>
      <c r="C32" s="18">
        <f t="shared" si="0"/>
        <v>60375.603479000005</v>
      </c>
      <c r="D32" s="18">
        <f t="shared" si="1"/>
        <v>5031.3002899166668</v>
      </c>
      <c r="E32" s="19">
        <f t="shared" si="2"/>
        <v>30.55445520192308</v>
      </c>
      <c r="F32" s="19">
        <f t="shared" si="3"/>
        <v>15.27722760096154</v>
      </c>
      <c r="G32" s="19">
        <f t="shared" si="4"/>
        <v>6.1108910403846162</v>
      </c>
      <c r="H32" s="20">
        <f t="shared" si="5"/>
        <v>29.026732441826926</v>
      </c>
    </row>
    <row r="33" spans="1:8" x14ac:dyDescent="0.3">
      <c r="A33" s="8">
        <f t="shared" si="6"/>
        <v>26</v>
      </c>
      <c r="B33" s="18">
        <v>50604.07</v>
      </c>
      <c r="C33" s="18">
        <f t="shared" si="0"/>
        <v>60476.924057000004</v>
      </c>
      <c r="D33" s="18">
        <f t="shared" si="1"/>
        <v>5039.743671416667</v>
      </c>
      <c r="E33" s="19">
        <f t="shared" si="2"/>
        <v>30.605730798076927</v>
      </c>
      <c r="F33" s="19">
        <f t="shared" si="3"/>
        <v>15.302865399038463</v>
      </c>
      <c r="G33" s="19">
        <f t="shared" si="4"/>
        <v>6.1211461596153853</v>
      </c>
      <c r="H33" s="20">
        <f t="shared" si="5"/>
        <v>29.075444258173079</v>
      </c>
    </row>
    <row r="34" spans="1:8" x14ac:dyDescent="0.3">
      <c r="A34" s="8">
        <f t="shared" si="6"/>
        <v>27</v>
      </c>
      <c r="B34" s="18">
        <v>50694.17</v>
      </c>
      <c r="C34" s="18">
        <f t="shared" si="0"/>
        <v>60584.602567000002</v>
      </c>
      <c r="D34" s="18">
        <f t="shared" si="1"/>
        <v>5048.7168805833335</v>
      </c>
      <c r="E34" s="19">
        <f t="shared" si="2"/>
        <v>30.660223971153847</v>
      </c>
      <c r="F34" s="19">
        <f t="shared" si="3"/>
        <v>15.330111985576924</v>
      </c>
      <c r="G34" s="19">
        <f t="shared" si="4"/>
        <v>6.1320447942307696</v>
      </c>
      <c r="H34" s="20">
        <f t="shared" si="5"/>
        <v>29.127212772596156</v>
      </c>
    </row>
    <row r="35" spans="1:8" x14ac:dyDescent="0.3">
      <c r="A35" s="8">
        <f t="shared" si="6"/>
        <v>28</v>
      </c>
      <c r="B35" s="18">
        <v>50766.95</v>
      </c>
      <c r="C35" s="18">
        <f t="shared" si="0"/>
        <v>60671.581944999998</v>
      </c>
      <c r="D35" s="18">
        <f t="shared" si="1"/>
        <v>5055.9651620833329</v>
      </c>
      <c r="E35" s="19">
        <f t="shared" si="2"/>
        <v>30.704241874999997</v>
      </c>
      <c r="F35" s="19">
        <f t="shared" si="3"/>
        <v>15.352120937499999</v>
      </c>
      <c r="G35" s="19">
        <f t="shared" si="4"/>
        <v>6.1408483749999991</v>
      </c>
      <c r="H35" s="20">
        <f t="shared" si="5"/>
        <v>29.16902978125</v>
      </c>
    </row>
    <row r="36" spans="1:8" x14ac:dyDescent="0.3">
      <c r="A36" s="8">
        <f t="shared" si="6"/>
        <v>29</v>
      </c>
      <c r="B36" s="18">
        <v>50834.35</v>
      </c>
      <c r="C36" s="18">
        <f t="shared" si="0"/>
        <v>60752.131685</v>
      </c>
      <c r="D36" s="18">
        <f t="shared" si="1"/>
        <v>5062.6776404166667</v>
      </c>
      <c r="E36" s="19">
        <f t="shared" si="2"/>
        <v>30.74500591346154</v>
      </c>
      <c r="F36" s="19">
        <f t="shared" si="3"/>
        <v>15.37250295673077</v>
      </c>
      <c r="G36" s="19">
        <f t="shared" si="4"/>
        <v>6.1490011826923077</v>
      </c>
      <c r="H36" s="20">
        <f t="shared" si="5"/>
        <v>29.207755617788461</v>
      </c>
    </row>
    <row r="37" spans="1:8" x14ac:dyDescent="0.3">
      <c r="A37" s="8">
        <f t="shared" si="6"/>
        <v>30</v>
      </c>
      <c r="B37" s="18">
        <v>50896.83</v>
      </c>
      <c r="C37" s="18">
        <f t="shared" si="0"/>
        <v>60826.801533000005</v>
      </c>
      <c r="D37" s="18">
        <f t="shared" si="1"/>
        <v>5068.9001277500001</v>
      </c>
      <c r="E37" s="19">
        <f t="shared" si="2"/>
        <v>30.782794298076926</v>
      </c>
      <c r="F37" s="19">
        <f t="shared" si="3"/>
        <v>15.391397149038463</v>
      </c>
      <c r="G37" s="19">
        <f t="shared" si="4"/>
        <v>6.1565588596153855</v>
      </c>
      <c r="H37" s="20">
        <f t="shared" si="5"/>
        <v>29.243654583173079</v>
      </c>
    </row>
    <row r="38" spans="1:8" x14ac:dyDescent="0.3">
      <c r="A38" s="8">
        <f t="shared" si="6"/>
        <v>31</v>
      </c>
      <c r="B38" s="18">
        <v>50954.65</v>
      </c>
      <c r="C38" s="18">
        <f t="shared" si="0"/>
        <v>60895.902215000002</v>
      </c>
      <c r="D38" s="18">
        <f t="shared" si="1"/>
        <v>5074.6585179166677</v>
      </c>
      <c r="E38" s="19">
        <f t="shared" si="2"/>
        <v>30.817764278846155</v>
      </c>
      <c r="F38" s="19">
        <f t="shared" si="3"/>
        <v>15.408882139423078</v>
      </c>
      <c r="G38" s="19">
        <f t="shared" si="4"/>
        <v>6.1635528557692307</v>
      </c>
      <c r="H38" s="20">
        <f t="shared" si="5"/>
        <v>29.276876064903846</v>
      </c>
    </row>
    <row r="39" spans="1:8" x14ac:dyDescent="0.3">
      <c r="A39" s="8">
        <f t="shared" si="6"/>
        <v>32</v>
      </c>
      <c r="B39" s="18">
        <v>51008.21</v>
      </c>
      <c r="C39" s="18">
        <f t="shared" si="0"/>
        <v>60959.911770999999</v>
      </c>
      <c r="D39" s="18">
        <f t="shared" si="1"/>
        <v>5079.9926475833336</v>
      </c>
      <c r="E39" s="19">
        <f t="shared" si="2"/>
        <v>30.850157778846153</v>
      </c>
      <c r="F39" s="19">
        <f t="shared" si="3"/>
        <v>15.425078889423077</v>
      </c>
      <c r="G39" s="19">
        <f t="shared" si="4"/>
        <v>6.1700315557692305</v>
      </c>
      <c r="H39" s="20">
        <f t="shared" si="5"/>
        <v>29.307649889903846</v>
      </c>
    </row>
    <row r="40" spans="1:8" x14ac:dyDescent="0.3">
      <c r="A40" s="8">
        <f t="shared" si="6"/>
        <v>33</v>
      </c>
      <c r="B40" s="18">
        <v>51057.79</v>
      </c>
      <c r="C40" s="18">
        <f t="shared" si="0"/>
        <v>61019.164829000001</v>
      </c>
      <c r="D40" s="18">
        <f t="shared" si="1"/>
        <v>5084.9304024166668</v>
      </c>
      <c r="E40" s="19">
        <f t="shared" si="2"/>
        <v>30.880144144230769</v>
      </c>
      <c r="F40" s="19">
        <f t="shared" si="3"/>
        <v>15.440072072115385</v>
      </c>
      <c r="G40" s="19">
        <f t="shared" si="4"/>
        <v>6.176028828846154</v>
      </c>
      <c r="H40" s="20">
        <f t="shared" si="5"/>
        <v>29.33613693701923</v>
      </c>
    </row>
    <row r="41" spans="1:8" x14ac:dyDescent="0.3">
      <c r="A41" s="8">
        <f t="shared" si="6"/>
        <v>34</v>
      </c>
      <c r="B41" s="18">
        <v>51103.73</v>
      </c>
      <c r="C41" s="18">
        <f t="shared" si="0"/>
        <v>61074.067723000007</v>
      </c>
      <c r="D41" s="18">
        <f t="shared" si="1"/>
        <v>5089.5056435833339</v>
      </c>
      <c r="E41" s="19">
        <f t="shared" si="2"/>
        <v>30.907929009615387</v>
      </c>
      <c r="F41" s="19">
        <f t="shared" si="3"/>
        <v>15.453964504807693</v>
      </c>
      <c r="G41" s="19">
        <f t="shared" si="4"/>
        <v>6.1815858019230774</v>
      </c>
      <c r="H41" s="20">
        <f t="shared" si="5"/>
        <v>29.362532559134618</v>
      </c>
    </row>
    <row r="42" spans="1:8" x14ac:dyDescent="0.3">
      <c r="A42" s="21">
        <f t="shared" si="6"/>
        <v>35</v>
      </c>
      <c r="B42" s="22">
        <v>51146.23</v>
      </c>
      <c r="C42" s="22">
        <f t="shared" si="0"/>
        <v>61124.859473000004</v>
      </c>
      <c r="D42" s="22">
        <f t="shared" si="1"/>
        <v>5093.7382894166676</v>
      </c>
      <c r="E42" s="23">
        <f t="shared" si="2"/>
        <v>30.933633336538463</v>
      </c>
      <c r="F42" s="23">
        <f t="shared" si="3"/>
        <v>15.466816668269232</v>
      </c>
      <c r="G42" s="23">
        <f t="shared" si="4"/>
        <v>6.1867266673076928</v>
      </c>
      <c r="H42" s="24">
        <f t="shared" si="5"/>
        <v>29.386951669711539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19</v>
      </c>
      <c r="B1" s="1" t="s">
        <v>44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37594.050000000003</v>
      </c>
      <c r="C7" s="18">
        <f t="shared" ref="C7:C42" si="0">B7*$D$3</f>
        <v>44928.649155000006</v>
      </c>
      <c r="D7" s="18">
        <f t="shared" ref="D7:D42" si="1">B7/12*$D$3</f>
        <v>3744.0540962500004</v>
      </c>
      <c r="E7" s="19">
        <f t="shared" ref="E7:E42" si="2">C7/1976</f>
        <v>22.737170625000005</v>
      </c>
      <c r="F7" s="19">
        <f>E7/2</f>
        <v>11.368585312500002</v>
      </c>
      <c r="G7" s="19">
        <f>E7/5</f>
        <v>4.5474341250000005</v>
      </c>
      <c r="H7" s="20">
        <f>C7/2080</f>
        <v>21.600312093750002</v>
      </c>
    </row>
    <row r="8" spans="1:8" x14ac:dyDescent="0.3">
      <c r="A8" s="8">
        <f>A7+1</f>
        <v>1</v>
      </c>
      <c r="B8" s="18">
        <v>38900.870000000003</v>
      </c>
      <c r="C8" s="18">
        <f t="shared" si="0"/>
        <v>46490.429737000006</v>
      </c>
      <c r="D8" s="18">
        <f t="shared" si="1"/>
        <v>3874.2024780833335</v>
      </c>
      <c r="E8" s="19">
        <f t="shared" si="2"/>
        <v>23.527545413461542</v>
      </c>
      <c r="F8" s="19">
        <f t="shared" ref="F8:F42" si="3">E8/2</f>
        <v>11.763772706730771</v>
      </c>
      <c r="G8" s="19">
        <f t="shared" ref="G8:G42" si="4">E8/5</f>
        <v>4.7055090826923083</v>
      </c>
      <c r="H8" s="20">
        <f t="shared" ref="H8:H42" si="5">C8/2080</f>
        <v>22.351168142788463</v>
      </c>
    </row>
    <row r="9" spans="1:8" x14ac:dyDescent="0.3">
      <c r="A9" s="8">
        <f t="shared" ref="A9:A42" si="6">A8+1</f>
        <v>2</v>
      </c>
      <c r="B9" s="18">
        <v>40163.760000000002</v>
      </c>
      <c r="C9" s="18">
        <f t="shared" si="0"/>
        <v>47999.709576000001</v>
      </c>
      <c r="D9" s="18">
        <f t="shared" si="1"/>
        <v>3999.9757980000004</v>
      </c>
      <c r="E9" s="19">
        <f t="shared" si="2"/>
        <v>24.291350999999999</v>
      </c>
      <c r="F9" s="19">
        <f t="shared" si="3"/>
        <v>12.145675499999999</v>
      </c>
      <c r="G9" s="19">
        <f t="shared" si="4"/>
        <v>4.8582701999999998</v>
      </c>
      <c r="H9" s="20">
        <f t="shared" si="5"/>
        <v>23.076783450000001</v>
      </c>
    </row>
    <row r="10" spans="1:8" x14ac:dyDescent="0.3">
      <c r="A10" s="8">
        <f t="shared" si="6"/>
        <v>3</v>
      </c>
      <c r="B10" s="18">
        <v>41381.61</v>
      </c>
      <c r="C10" s="18">
        <f t="shared" si="0"/>
        <v>49455.162111000005</v>
      </c>
      <c r="D10" s="18">
        <f t="shared" si="1"/>
        <v>4121.2635092500004</v>
      </c>
      <c r="E10" s="19">
        <f t="shared" si="2"/>
        <v>25.027916048076925</v>
      </c>
      <c r="F10" s="19">
        <f t="shared" si="3"/>
        <v>12.513958024038462</v>
      </c>
      <c r="G10" s="19">
        <f t="shared" si="4"/>
        <v>5.0055832096153852</v>
      </c>
      <c r="H10" s="20">
        <f t="shared" si="5"/>
        <v>23.77652024567308</v>
      </c>
    </row>
    <row r="11" spans="1:8" x14ac:dyDescent="0.3">
      <c r="A11" s="8">
        <f t="shared" si="6"/>
        <v>4</v>
      </c>
      <c r="B11" s="18">
        <v>42602.49</v>
      </c>
      <c r="C11" s="18">
        <f t="shared" si="0"/>
        <v>50914.235799000002</v>
      </c>
      <c r="D11" s="18">
        <f t="shared" si="1"/>
        <v>4242.8529832499999</v>
      </c>
      <c r="E11" s="19">
        <f t="shared" si="2"/>
        <v>25.766313663461538</v>
      </c>
      <c r="F11" s="19">
        <f t="shared" si="3"/>
        <v>12.883156831730769</v>
      </c>
      <c r="G11" s="19">
        <f t="shared" si="4"/>
        <v>5.1532627326923075</v>
      </c>
      <c r="H11" s="20">
        <f t="shared" si="5"/>
        <v>24.477997980288464</v>
      </c>
    </row>
    <row r="12" spans="1:8" x14ac:dyDescent="0.3">
      <c r="A12" s="8">
        <f t="shared" si="6"/>
        <v>5</v>
      </c>
      <c r="B12" s="18">
        <v>43851.27</v>
      </c>
      <c r="C12" s="18">
        <f t="shared" si="0"/>
        <v>52406.652776999996</v>
      </c>
      <c r="D12" s="18">
        <f t="shared" si="1"/>
        <v>4367.2210647499996</v>
      </c>
      <c r="E12" s="19">
        <f t="shared" si="2"/>
        <v>26.521585413461537</v>
      </c>
      <c r="F12" s="19">
        <f t="shared" si="3"/>
        <v>13.260792706730768</v>
      </c>
      <c r="G12" s="19">
        <f t="shared" si="4"/>
        <v>5.3043170826923074</v>
      </c>
      <c r="H12" s="20">
        <f t="shared" si="5"/>
        <v>25.19550614278846</v>
      </c>
    </row>
    <row r="13" spans="1:8" x14ac:dyDescent="0.3">
      <c r="A13" s="8">
        <f t="shared" si="6"/>
        <v>6</v>
      </c>
      <c r="B13" s="18">
        <v>44706.85</v>
      </c>
      <c r="C13" s="18">
        <f t="shared" si="0"/>
        <v>53429.156434999997</v>
      </c>
      <c r="D13" s="18">
        <f t="shared" si="1"/>
        <v>4452.4297029166664</v>
      </c>
      <c r="E13" s="19">
        <f t="shared" si="2"/>
        <v>27.039046778846153</v>
      </c>
      <c r="F13" s="19">
        <f t="shared" si="3"/>
        <v>13.519523389423076</v>
      </c>
      <c r="G13" s="19">
        <f t="shared" si="4"/>
        <v>5.4078093557692304</v>
      </c>
      <c r="H13" s="20">
        <f t="shared" si="5"/>
        <v>25.687094439903845</v>
      </c>
    </row>
    <row r="14" spans="1:8" x14ac:dyDescent="0.3">
      <c r="A14" s="8">
        <f t="shared" si="6"/>
        <v>7</v>
      </c>
      <c r="B14" s="18">
        <v>45866.25</v>
      </c>
      <c r="C14" s="18">
        <f t="shared" si="0"/>
        <v>54814.755375000001</v>
      </c>
      <c r="D14" s="18">
        <f t="shared" si="1"/>
        <v>4567.8962812500004</v>
      </c>
      <c r="E14" s="19">
        <f t="shared" si="2"/>
        <v>27.740260817307693</v>
      </c>
      <c r="F14" s="19">
        <f t="shared" si="3"/>
        <v>13.870130408653846</v>
      </c>
      <c r="G14" s="19">
        <f t="shared" si="4"/>
        <v>5.5480521634615387</v>
      </c>
      <c r="H14" s="20">
        <f t="shared" si="5"/>
        <v>26.353247776442309</v>
      </c>
    </row>
    <row r="15" spans="1:8" x14ac:dyDescent="0.3">
      <c r="A15" s="8">
        <f t="shared" si="6"/>
        <v>8</v>
      </c>
      <c r="B15" s="18">
        <v>46634.04</v>
      </c>
      <c r="C15" s="18">
        <f t="shared" si="0"/>
        <v>55732.341204000004</v>
      </c>
      <c r="D15" s="18">
        <f t="shared" si="1"/>
        <v>4644.3617670000003</v>
      </c>
      <c r="E15" s="19">
        <f t="shared" si="2"/>
        <v>28.204626115384617</v>
      </c>
      <c r="F15" s="19">
        <f t="shared" si="3"/>
        <v>14.102313057692308</v>
      </c>
      <c r="G15" s="19">
        <f t="shared" si="4"/>
        <v>5.6409252230769233</v>
      </c>
      <c r="H15" s="20">
        <f t="shared" si="5"/>
        <v>26.794394809615387</v>
      </c>
    </row>
    <row r="16" spans="1:8" x14ac:dyDescent="0.3">
      <c r="A16" s="8">
        <f t="shared" si="6"/>
        <v>9</v>
      </c>
      <c r="B16" s="18">
        <v>47707.68</v>
      </c>
      <c r="C16" s="18">
        <f t="shared" si="0"/>
        <v>57015.448368000005</v>
      </c>
      <c r="D16" s="18">
        <f t="shared" si="1"/>
        <v>4751.2873639999998</v>
      </c>
      <c r="E16" s="19">
        <f t="shared" si="2"/>
        <v>28.853971846153847</v>
      </c>
      <c r="F16" s="19">
        <f t="shared" si="3"/>
        <v>14.426985923076924</v>
      </c>
      <c r="G16" s="19">
        <f t="shared" si="4"/>
        <v>5.770794369230769</v>
      </c>
      <c r="H16" s="20">
        <f t="shared" si="5"/>
        <v>27.411273253846158</v>
      </c>
    </row>
    <row r="17" spans="1:8" x14ac:dyDescent="0.3">
      <c r="A17" s="8">
        <f t="shared" si="6"/>
        <v>10</v>
      </c>
      <c r="B17" s="18">
        <v>48415.43</v>
      </c>
      <c r="C17" s="18">
        <f t="shared" si="0"/>
        <v>57861.280393000001</v>
      </c>
      <c r="D17" s="18">
        <f t="shared" si="1"/>
        <v>4821.7733660833337</v>
      </c>
      <c r="E17" s="19">
        <f t="shared" si="2"/>
        <v>29.282024490384615</v>
      </c>
      <c r="F17" s="19">
        <f t="shared" si="3"/>
        <v>14.641012245192307</v>
      </c>
      <c r="G17" s="19">
        <f t="shared" si="4"/>
        <v>5.8564048980769225</v>
      </c>
      <c r="H17" s="20">
        <f t="shared" si="5"/>
        <v>27.817923265865385</v>
      </c>
    </row>
    <row r="18" spans="1:8" x14ac:dyDescent="0.3">
      <c r="A18" s="8">
        <f t="shared" si="6"/>
        <v>11</v>
      </c>
      <c r="B18" s="18">
        <v>49384.73</v>
      </c>
      <c r="C18" s="18">
        <f t="shared" si="0"/>
        <v>59019.690823000004</v>
      </c>
      <c r="D18" s="18">
        <f t="shared" si="1"/>
        <v>4918.3075685833337</v>
      </c>
      <c r="E18" s="19">
        <f t="shared" si="2"/>
        <v>29.868264586538462</v>
      </c>
      <c r="F18" s="19">
        <f t="shared" si="3"/>
        <v>14.934132293269231</v>
      </c>
      <c r="G18" s="19">
        <f t="shared" si="4"/>
        <v>5.9736529173076924</v>
      </c>
      <c r="H18" s="20">
        <f t="shared" si="5"/>
        <v>28.37485135721154</v>
      </c>
    </row>
    <row r="19" spans="1:8" x14ac:dyDescent="0.3">
      <c r="A19" s="8">
        <f t="shared" si="6"/>
        <v>12</v>
      </c>
      <c r="B19" s="18">
        <v>50092.56</v>
      </c>
      <c r="C19" s="18">
        <f t="shared" si="0"/>
        <v>59865.618455999997</v>
      </c>
      <c r="D19" s="18">
        <f t="shared" si="1"/>
        <v>4988.8015380000006</v>
      </c>
      <c r="E19" s="19">
        <f t="shared" si="2"/>
        <v>30.296365615384612</v>
      </c>
      <c r="F19" s="19">
        <f t="shared" si="3"/>
        <v>15.148182807692306</v>
      </c>
      <c r="G19" s="19">
        <f t="shared" si="4"/>
        <v>6.0592731230769221</v>
      </c>
      <c r="H19" s="20">
        <f t="shared" si="5"/>
        <v>28.781547334615382</v>
      </c>
    </row>
    <row r="20" spans="1:8" x14ac:dyDescent="0.3">
      <c r="A20" s="8">
        <f t="shared" si="6"/>
        <v>13</v>
      </c>
      <c r="B20" s="18">
        <v>50909.08</v>
      </c>
      <c r="C20" s="18">
        <f t="shared" si="0"/>
        <v>60841.441508000004</v>
      </c>
      <c r="D20" s="18">
        <f t="shared" si="1"/>
        <v>5070.1201256666664</v>
      </c>
      <c r="E20" s="19">
        <f t="shared" si="2"/>
        <v>30.790203192307693</v>
      </c>
      <c r="F20" s="19">
        <f t="shared" si="3"/>
        <v>15.395101596153847</v>
      </c>
      <c r="G20" s="19">
        <f t="shared" si="4"/>
        <v>6.1580406384615385</v>
      </c>
      <c r="H20" s="20">
        <f t="shared" si="5"/>
        <v>29.250693032692311</v>
      </c>
    </row>
    <row r="21" spans="1:8" x14ac:dyDescent="0.3">
      <c r="A21" s="8">
        <f t="shared" si="6"/>
        <v>14</v>
      </c>
      <c r="B21" s="18">
        <v>51623.040000000001</v>
      </c>
      <c r="C21" s="18">
        <f t="shared" si="0"/>
        <v>61694.695104000006</v>
      </c>
      <c r="D21" s="18">
        <f t="shared" si="1"/>
        <v>5141.2245920000005</v>
      </c>
      <c r="E21" s="19">
        <f t="shared" si="2"/>
        <v>31.222011692307696</v>
      </c>
      <c r="F21" s="19">
        <f t="shared" si="3"/>
        <v>15.611005846153848</v>
      </c>
      <c r="G21" s="19">
        <f t="shared" si="4"/>
        <v>6.2444023384615388</v>
      </c>
      <c r="H21" s="20">
        <f t="shared" si="5"/>
        <v>29.660911107692311</v>
      </c>
    </row>
    <row r="22" spans="1:8" x14ac:dyDescent="0.3">
      <c r="A22" s="8">
        <f t="shared" si="6"/>
        <v>15</v>
      </c>
      <c r="B22" s="18">
        <v>52293.08</v>
      </c>
      <c r="C22" s="18">
        <f t="shared" si="0"/>
        <v>62495.459908000004</v>
      </c>
      <c r="D22" s="18">
        <f t="shared" si="1"/>
        <v>5207.9549923333343</v>
      </c>
      <c r="E22" s="19">
        <f t="shared" si="2"/>
        <v>31.62725703846154</v>
      </c>
      <c r="F22" s="19">
        <f t="shared" si="3"/>
        <v>15.81362851923077</v>
      </c>
      <c r="G22" s="19">
        <f t="shared" si="4"/>
        <v>6.3254514076923076</v>
      </c>
      <c r="H22" s="20">
        <f t="shared" si="5"/>
        <v>30.045894186538465</v>
      </c>
    </row>
    <row r="23" spans="1:8" x14ac:dyDescent="0.3">
      <c r="A23" s="8">
        <f t="shared" si="6"/>
        <v>16</v>
      </c>
      <c r="B23" s="18">
        <v>53445.1</v>
      </c>
      <c r="C23" s="18">
        <f t="shared" si="0"/>
        <v>63872.239009999998</v>
      </c>
      <c r="D23" s="18">
        <f t="shared" si="1"/>
        <v>5322.6865841666668</v>
      </c>
      <c r="E23" s="19">
        <f t="shared" si="2"/>
        <v>32.324007596153848</v>
      </c>
      <c r="F23" s="19">
        <f t="shared" si="3"/>
        <v>16.162003798076924</v>
      </c>
      <c r="G23" s="19">
        <f t="shared" si="4"/>
        <v>6.46480151923077</v>
      </c>
      <c r="H23" s="20">
        <f t="shared" si="5"/>
        <v>30.707807216346154</v>
      </c>
    </row>
    <row r="24" spans="1:8" x14ac:dyDescent="0.3">
      <c r="A24" s="8">
        <f t="shared" si="6"/>
        <v>17</v>
      </c>
      <c r="B24" s="18">
        <v>53893.01</v>
      </c>
      <c r="C24" s="18">
        <f t="shared" si="0"/>
        <v>64407.536251000005</v>
      </c>
      <c r="D24" s="18">
        <f t="shared" si="1"/>
        <v>5367.2946875833331</v>
      </c>
      <c r="E24" s="19">
        <f t="shared" si="2"/>
        <v>32.59490700961539</v>
      </c>
      <c r="F24" s="19">
        <f t="shared" si="3"/>
        <v>16.297453504807695</v>
      </c>
      <c r="G24" s="19">
        <f t="shared" si="4"/>
        <v>6.5189814019230781</v>
      </c>
      <c r="H24" s="20">
        <f t="shared" si="5"/>
        <v>30.965161659134619</v>
      </c>
    </row>
    <row r="25" spans="1:8" x14ac:dyDescent="0.3">
      <c r="A25" s="8">
        <f t="shared" si="6"/>
        <v>18</v>
      </c>
      <c r="B25" s="18">
        <v>55540.42</v>
      </c>
      <c r="C25" s="18">
        <f t="shared" si="0"/>
        <v>66376.355941999995</v>
      </c>
      <c r="D25" s="18">
        <f t="shared" si="1"/>
        <v>5531.3629951666662</v>
      </c>
      <c r="E25" s="19">
        <f t="shared" si="2"/>
        <v>33.59127325</v>
      </c>
      <c r="F25" s="19">
        <f t="shared" si="3"/>
        <v>16.795636625</v>
      </c>
      <c r="G25" s="19">
        <f t="shared" si="4"/>
        <v>6.7182546500000004</v>
      </c>
      <c r="H25" s="20">
        <f t="shared" si="5"/>
        <v>31.911709587499999</v>
      </c>
    </row>
    <row r="26" spans="1:8" x14ac:dyDescent="0.3">
      <c r="A26" s="8">
        <f t="shared" si="6"/>
        <v>19</v>
      </c>
      <c r="B26" s="18">
        <v>55605.21</v>
      </c>
      <c r="C26" s="18">
        <f t="shared" si="0"/>
        <v>66453.786470999999</v>
      </c>
      <c r="D26" s="18">
        <f t="shared" si="1"/>
        <v>5537.8155392500003</v>
      </c>
      <c r="E26" s="19">
        <f t="shared" si="2"/>
        <v>33.630458740384618</v>
      </c>
      <c r="F26" s="19">
        <f t="shared" si="3"/>
        <v>16.815229370192309</v>
      </c>
      <c r="G26" s="19">
        <f t="shared" si="4"/>
        <v>6.7260917480769233</v>
      </c>
      <c r="H26" s="20">
        <f t="shared" si="5"/>
        <v>31.948935803365384</v>
      </c>
    </row>
    <row r="27" spans="1:8" x14ac:dyDescent="0.3">
      <c r="A27" s="8">
        <f t="shared" si="6"/>
        <v>20</v>
      </c>
      <c r="B27" s="18">
        <v>57635.71</v>
      </c>
      <c r="C27" s="18">
        <f t="shared" si="0"/>
        <v>68880.437021000005</v>
      </c>
      <c r="D27" s="18">
        <f t="shared" si="1"/>
        <v>5740.0364184166665</v>
      </c>
      <c r="E27" s="19">
        <f t="shared" si="2"/>
        <v>34.858520759615388</v>
      </c>
      <c r="F27" s="19">
        <f t="shared" si="3"/>
        <v>17.429260379807694</v>
      </c>
      <c r="G27" s="19">
        <f t="shared" si="4"/>
        <v>6.9717041519230776</v>
      </c>
      <c r="H27" s="20">
        <f t="shared" si="5"/>
        <v>33.115594721634615</v>
      </c>
    </row>
    <row r="28" spans="1:8" x14ac:dyDescent="0.3">
      <c r="A28" s="8">
        <f t="shared" si="6"/>
        <v>21</v>
      </c>
      <c r="B28" s="18">
        <v>57683.62</v>
      </c>
      <c r="C28" s="18">
        <f t="shared" si="0"/>
        <v>68937.694262000005</v>
      </c>
      <c r="D28" s="18">
        <f t="shared" si="1"/>
        <v>5744.8078551666667</v>
      </c>
      <c r="E28" s="19">
        <f t="shared" si="2"/>
        <v>34.887497096153851</v>
      </c>
      <c r="F28" s="19">
        <f t="shared" si="3"/>
        <v>17.443748548076925</v>
      </c>
      <c r="G28" s="19">
        <f t="shared" si="4"/>
        <v>6.97749941923077</v>
      </c>
      <c r="H28" s="20">
        <f t="shared" si="5"/>
        <v>33.143122241346155</v>
      </c>
    </row>
    <row r="29" spans="1:8" x14ac:dyDescent="0.3">
      <c r="A29" s="8">
        <f t="shared" si="6"/>
        <v>22</v>
      </c>
      <c r="B29" s="18">
        <v>59731.03</v>
      </c>
      <c r="C29" s="18">
        <f t="shared" si="0"/>
        <v>71384.553952999995</v>
      </c>
      <c r="D29" s="18">
        <f t="shared" si="1"/>
        <v>5948.7128294166669</v>
      </c>
      <c r="E29" s="19">
        <f t="shared" si="2"/>
        <v>36.125786413461533</v>
      </c>
      <c r="F29" s="19">
        <f t="shared" si="3"/>
        <v>18.062893206730767</v>
      </c>
      <c r="G29" s="19">
        <f t="shared" si="4"/>
        <v>7.2251572826923063</v>
      </c>
      <c r="H29" s="20">
        <f t="shared" si="5"/>
        <v>34.31949709278846</v>
      </c>
    </row>
    <row r="30" spans="1:8" x14ac:dyDescent="0.3">
      <c r="A30" s="8">
        <f t="shared" si="6"/>
        <v>23</v>
      </c>
      <c r="B30" s="18">
        <v>61826.32</v>
      </c>
      <c r="C30" s="18">
        <f t="shared" si="0"/>
        <v>73888.635032000006</v>
      </c>
      <c r="D30" s="18">
        <f t="shared" si="1"/>
        <v>6157.3862526666671</v>
      </c>
      <c r="E30" s="19">
        <f t="shared" si="2"/>
        <v>37.393033923076928</v>
      </c>
      <c r="F30" s="19">
        <f t="shared" si="3"/>
        <v>18.696516961538464</v>
      </c>
      <c r="G30" s="19">
        <f t="shared" si="4"/>
        <v>7.4786067846153852</v>
      </c>
      <c r="H30" s="20">
        <f t="shared" si="5"/>
        <v>35.523382226923083</v>
      </c>
    </row>
    <row r="31" spans="1:8" x14ac:dyDescent="0.3">
      <c r="A31" s="8">
        <f t="shared" si="6"/>
        <v>24</v>
      </c>
      <c r="B31" s="18">
        <v>63873.73</v>
      </c>
      <c r="C31" s="18">
        <f t="shared" si="0"/>
        <v>76335.494723000011</v>
      </c>
      <c r="D31" s="18">
        <f t="shared" si="1"/>
        <v>6361.2912269166673</v>
      </c>
      <c r="E31" s="19">
        <f t="shared" si="2"/>
        <v>38.631323240384624</v>
      </c>
      <c r="F31" s="19">
        <f t="shared" si="3"/>
        <v>19.315661620192312</v>
      </c>
      <c r="G31" s="19">
        <f t="shared" si="4"/>
        <v>7.726264648076925</v>
      </c>
      <c r="H31" s="20">
        <f t="shared" si="5"/>
        <v>36.699757078365387</v>
      </c>
    </row>
    <row r="32" spans="1:8" x14ac:dyDescent="0.3">
      <c r="A32" s="8">
        <f t="shared" si="6"/>
        <v>25</v>
      </c>
      <c r="B32" s="18">
        <v>63989.62</v>
      </c>
      <c r="C32" s="18">
        <f t="shared" si="0"/>
        <v>76473.994862000007</v>
      </c>
      <c r="D32" s="18">
        <f t="shared" si="1"/>
        <v>6372.8329051666669</v>
      </c>
      <c r="E32" s="19">
        <f t="shared" si="2"/>
        <v>38.701414403846158</v>
      </c>
      <c r="F32" s="19">
        <f t="shared" si="3"/>
        <v>19.350707201923079</v>
      </c>
      <c r="G32" s="19">
        <f t="shared" si="4"/>
        <v>7.7402828807692314</v>
      </c>
      <c r="H32" s="20">
        <f t="shared" si="5"/>
        <v>36.766343683653851</v>
      </c>
    </row>
    <row r="33" spans="1:8" x14ac:dyDescent="0.3">
      <c r="A33" s="8">
        <f t="shared" si="6"/>
        <v>26</v>
      </c>
      <c r="B33" s="18">
        <v>64097</v>
      </c>
      <c r="C33" s="18">
        <f t="shared" si="0"/>
        <v>76602.324699999997</v>
      </c>
      <c r="D33" s="18">
        <f t="shared" si="1"/>
        <v>6383.527058333334</v>
      </c>
      <c r="E33" s="19">
        <f t="shared" si="2"/>
        <v>38.766358653846154</v>
      </c>
      <c r="F33" s="19">
        <f t="shared" si="3"/>
        <v>19.383179326923077</v>
      </c>
      <c r="G33" s="19">
        <f t="shared" si="4"/>
        <v>7.7532717307692307</v>
      </c>
      <c r="H33" s="20">
        <f t="shared" si="5"/>
        <v>36.828040721153847</v>
      </c>
    </row>
    <row r="34" spans="1:8" x14ac:dyDescent="0.3">
      <c r="A34" s="8">
        <f t="shared" si="6"/>
        <v>27</v>
      </c>
      <c r="B34" s="18">
        <v>64196.480000000003</v>
      </c>
      <c r="C34" s="18">
        <f t="shared" si="0"/>
        <v>76721.213248</v>
      </c>
      <c r="D34" s="18">
        <f t="shared" si="1"/>
        <v>6393.4344373333342</v>
      </c>
      <c r="E34" s="19">
        <f t="shared" si="2"/>
        <v>38.826524923076924</v>
      </c>
      <c r="F34" s="19">
        <f t="shared" si="3"/>
        <v>19.413262461538462</v>
      </c>
      <c r="G34" s="19">
        <f t="shared" si="4"/>
        <v>7.7653049846153852</v>
      </c>
      <c r="H34" s="20">
        <f t="shared" si="5"/>
        <v>36.885198676923075</v>
      </c>
    </row>
    <row r="35" spans="1:8" x14ac:dyDescent="0.3">
      <c r="A35" s="8">
        <f t="shared" si="6"/>
        <v>28</v>
      </c>
      <c r="B35" s="18">
        <v>64288.65</v>
      </c>
      <c r="C35" s="18">
        <f t="shared" si="0"/>
        <v>76831.365615000002</v>
      </c>
      <c r="D35" s="18">
        <f t="shared" si="1"/>
        <v>6402.6138012500005</v>
      </c>
      <c r="E35" s="19">
        <f t="shared" si="2"/>
        <v>38.882270048076926</v>
      </c>
      <c r="F35" s="19">
        <f t="shared" si="3"/>
        <v>19.441135024038463</v>
      </c>
      <c r="G35" s="19">
        <f t="shared" si="4"/>
        <v>7.7764540096153851</v>
      </c>
      <c r="H35" s="20">
        <f t="shared" si="5"/>
        <v>36.938156545673081</v>
      </c>
    </row>
    <row r="36" spans="1:8" x14ac:dyDescent="0.3">
      <c r="A36" s="8">
        <f t="shared" si="6"/>
        <v>29</v>
      </c>
      <c r="B36" s="18">
        <v>64373.99</v>
      </c>
      <c r="C36" s="18">
        <f t="shared" si="0"/>
        <v>76933.355448999995</v>
      </c>
      <c r="D36" s="18">
        <f t="shared" si="1"/>
        <v>6411.1129540833335</v>
      </c>
      <c r="E36" s="19">
        <f t="shared" si="2"/>
        <v>38.933884336538462</v>
      </c>
      <c r="F36" s="19">
        <f t="shared" si="3"/>
        <v>19.466942168269231</v>
      </c>
      <c r="G36" s="19">
        <f t="shared" si="4"/>
        <v>7.786776867307692</v>
      </c>
      <c r="H36" s="20">
        <f t="shared" si="5"/>
        <v>36.987190119711535</v>
      </c>
    </row>
    <row r="37" spans="1:8" x14ac:dyDescent="0.3">
      <c r="A37" s="8">
        <f t="shared" si="6"/>
        <v>30</v>
      </c>
      <c r="B37" s="18">
        <v>64453.120000000003</v>
      </c>
      <c r="C37" s="18">
        <f t="shared" si="0"/>
        <v>77027.923712000003</v>
      </c>
      <c r="D37" s="18">
        <f t="shared" si="1"/>
        <v>6418.9936426666673</v>
      </c>
      <c r="E37" s="19">
        <f t="shared" si="2"/>
        <v>38.98174276923077</v>
      </c>
      <c r="F37" s="19">
        <f t="shared" si="3"/>
        <v>19.490871384615385</v>
      </c>
      <c r="G37" s="19">
        <f t="shared" si="4"/>
        <v>7.7963485538461539</v>
      </c>
      <c r="H37" s="20">
        <f t="shared" si="5"/>
        <v>37.032655630769234</v>
      </c>
    </row>
    <row r="38" spans="1:8" x14ac:dyDescent="0.3">
      <c r="A38" s="8">
        <f t="shared" si="6"/>
        <v>31</v>
      </c>
      <c r="B38" s="18">
        <v>64526.34</v>
      </c>
      <c r="C38" s="18">
        <f t="shared" si="0"/>
        <v>77115.428933999996</v>
      </c>
      <c r="D38" s="18">
        <f t="shared" si="1"/>
        <v>6426.2857445</v>
      </c>
      <c r="E38" s="19">
        <f t="shared" si="2"/>
        <v>39.026026788461536</v>
      </c>
      <c r="F38" s="19">
        <f t="shared" si="3"/>
        <v>19.513013394230768</v>
      </c>
      <c r="G38" s="19">
        <f t="shared" si="4"/>
        <v>7.8052053576923068</v>
      </c>
      <c r="H38" s="20">
        <f t="shared" si="5"/>
        <v>37.074725449038461</v>
      </c>
    </row>
    <row r="39" spans="1:8" x14ac:dyDescent="0.3">
      <c r="A39" s="8">
        <f t="shared" si="6"/>
        <v>32</v>
      </c>
      <c r="B39" s="18">
        <v>64594.17</v>
      </c>
      <c r="C39" s="18">
        <f t="shared" si="0"/>
        <v>77196.492567000008</v>
      </c>
      <c r="D39" s="18">
        <f t="shared" si="1"/>
        <v>6433.0410472499998</v>
      </c>
      <c r="E39" s="19">
        <f t="shared" si="2"/>
        <v>39.067050894230775</v>
      </c>
      <c r="F39" s="19">
        <f t="shared" si="3"/>
        <v>19.533525447115387</v>
      </c>
      <c r="G39" s="19">
        <f t="shared" si="4"/>
        <v>7.813410178846155</v>
      </c>
      <c r="H39" s="20">
        <f t="shared" si="5"/>
        <v>37.113698349519233</v>
      </c>
    </row>
    <row r="40" spans="1:8" x14ac:dyDescent="0.3">
      <c r="A40" s="8">
        <f t="shared" si="6"/>
        <v>33</v>
      </c>
      <c r="B40" s="18">
        <v>64656.95</v>
      </c>
      <c r="C40" s="18">
        <f t="shared" si="0"/>
        <v>77271.520944999997</v>
      </c>
      <c r="D40" s="18">
        <f t="shared" si="1"/>
        <v>6439.2934120833334</v>
      </c>
      <c r="E40" s="19">
        <f t="shared" si="2"/>
        <v>39.105020721153842</v>
      </c>
      <c r="F40" s="19">
        <f t="shared" si="3"/>
        <v>19.552510360576921</v>
      </c>
      <c r="G40" s="19">
        <f t="shared" si="4"/>
        <v>7.8210041442307681</v>
      </c>
      <c r="H40" s="20">
        <f t="shared" si="5"/>
        <v>37.149769685096153</v>
      </c>
    </row>
    <row r="41" spans="1:8" x14ac:dyDescent="0.3">
      <c r="A41" s="8">
        <f t="shared" si="6"/>
        <v>34</v>
      </c>
      <c r="B41" s="18">
        <v>64715.13</v>
      </c>
      <c r="C41" s="18">
        <f t="shared" si="0"/>
        <v>77341.051863000001</v>
      </c>
      <c r="D41" s="18">
        <f t="shared" si="1"/>
        <v>6445.0876552500004</v>
      </c>
      <c r="E41" s="19">
        <f t="shared" si="2"/>
        <v>39.140208432692305</v>
      </c>
      <c r="F41" s="19">
        <f t="shared" si="3"/>
        <v>19.570104216346152</v>
      </c>
      <c r="G41" s="19">
        <f t="shared" si="4"/>
        <v>7.8280416865384606</v>
      </c>
      <c r="H41" s="20">
        <f t="shared" si="5"/>
        <v>37.183198011057691</v>
      </c>
    </row>
    <row r="42" spans="1:8" x14ac:dyDescent="0.3">
      <c r="A42" s="21">
        <f t="shared" si="6"/>
        <v>35</v>
      </c>
      <c r="B42" s="22">
        <v>64768.95</v>
      </c>
      <c r="C42" s="22">
        <f t="shared" si="0"/>
        <v>77405.372145000001</v>
      </c>
      <c r="D42" s="22">
        <f t="shared" si="1"/>
        <v>6450.4476787499998</v>
      </c>
      <c r="E42" s="23">
        <f t="shared" si="2"/>
        <v>39.17275918269231</v>
      </c>
      <c r="F42" s="23">
        <f t="shared" si="3"/>
        <v>19.586379591346155</v>
      </c>
      <c r="G42" s="23">
        <f t="shared" si="4"/>
        <v>7.8345518365384619</v>
      </c>
      <c r="H42" s="24">
        <f t="shared" si="5"/>
        <v>37.21412122355769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20</v>
      </c>
      <c r="B1" s="1" t="s">
        <v>38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38683.82</v>
      </c>
      <c r="C7" s="18">
        <f t="shared" ref="C7:C42" si="0">B7*$D$3</f>
        <v>46231.033282000004</v>
      </c>
      <c r="D7" s="18">
        <f t="shared" ref="D7:D42" si="1">B7/12*$D$3</f>
        <v>3852.5861068333334</v>
      </c>
      <c r="E7" s="19">
        <f t="shared" ref="E7:E42" si="2">C7/1976</f>
        <v>23.396271903846156</v>
      </c>
      <c r="F7" s="19">
        <f>E7/2</f>
        <v>11.698135951923078</v>
      </c>
      <c r="G7" s="19">
        <f>E7/5</f>
        <v>4.6792543807692315</v>
      </c>
      <c r="H7" s="20">
        <f>C7/2080</f>
        <v>22.226458308653847</v>
      </c>
    </row>
    <row r="8" spans="1:8" x14ac:dyDescent="0.3">
      <c r="A8" s="8">
        <f>A7+1</f>
        <v>1</v>
      </c>
      <c r="B8" s="18">
        <v>39799.699999999997</v>
      </c>
      <c r="C8" s="18">
        <f t="shared" si="0"/>
        <v>47564.621469999998</v>
      </c>
      <c r="D8" s="18">
        <f t="shared" si="1"/>
        <v>3963.7184558333333</v>
      </c>
      <c r="E8" s="19">
        <f t="shared" si="2"/>
        <v>24.071164711538461</v>
      </c>
      <c r="F8" s="19">
        <f t="shared" ref="F8:F42" si="3">E8/2</f>
        <v>12.035582355769231</v>
      </c>
      <c r="G8" s="19">
        <f t="shared" ref="G8:G42" si="4">E8/5</f>
        <v>4.8142329423076919</v>
      </c>
      <c r="H8" s="20">
        <f t="shared" ref="H8:H42" si="5">C8/2080</f>
        <v>22.867606475961537</v>
      </c>
    </row>
    <row r="9" spans="1:8" x14ac:dyDescent="0.3">
      <c r="A9" s="8">
        <f t="shared" ref="A9:A42" si="6">A8+1</f>
        <v>2</v>
      </c>
      <c r="B9" s="18">
        <v>40962.080000000002</v>
      </c>
      <c r="C9" s="18">
        <f t="shared" si="0"/>
        <v>48953.781808000007</v>
      </c>
      <c r="D9" s="18">
        <f t="shared" si="1"/>
        <v>4079.4818173333333</v>
      </c>
      <c r="E9" s="19">
        <f t="shared" si="2"/>
        <v>24.774181076923082</v>
      </c>
      <c r="F9" s="19">
        <f t="shared" si="3"/>
        <v>12.387090538461541</v>
      </c>
      <c r="G9" s="19">
        <f t="shared" si="4"/>
        <v>4.9548362153846162</v>
      </c>
      <c r="H9" s="20">
        <f t="shared" si="5"/>
        <v>23.535472023076927</v>
      </c>
    </row>
    <row r="10" spans="1:8" x14ac:dyDescent="0.3">
      <c r="A10" s="8">
        <f t="shared" si="6"/>
        <v>3</v>
      </c>
      <c r="B10" s="18">
        <v>42124.43</v>
      </c>
      <c r="C10" s="18">
        <f t="shared" si="0"/>
        <v>50342.906293</v>
      </c>
      <c r="D10" s="18">
        <f t="shared" si="1"/>
        <v>4195.2421910833336</v>
      </c>
      <c r="E10" s="19">
        <f t="shared" si="2"/>
        <v>25.477179298076923</v>
      </c>
      <c r="F10" s="19">
        <f t="shared" si="3"/>
        <v>12.738589649038461</v>
      </c>
      <c r="G10" s="19">
        <f t="shared" si="4"/>
        <v>5.0954358596153844</v>
      </c>
      <c r="H10" s="20">
        <f t="shared" si="5"/>
        <v>24.203320333173078</v>
      </c>
    </row>
    <row r="11" spans="1:8" x14ac:dyDescent="0.3">
      <c r="A11" s="8">
        <f t="shared" si="6"/>
        <v>4</v>
      </c>
      <c r="B11" s="18">
        <v>43519.3</v>
      </c>
      <c r="C11" s="18">
        <f t="shared" si="0"/>
        <v>52009.915430000008</v>
      </c>
      <c r="D11" s="18">
        <f t="shared" si="1"/>
        <v>4334.1596191666667</v>
      </c>
      <c r="E11" s="19">
        <f t="shared" si="2"/>
        <v>26.320807403846157</v>
      </c>
      <c r="F11" s="19">
        <f t="shared" si="3"/>
        <v>13.160403701923078</v>
      </c>
      <c r="G11" s="19">
        <f t="shared" si="4"/>
        <v>5.2641614807692312</v>
      </c>
      <c r="H11" s="20">
        <f t="shared" si="5"/>
        <v>25.004767033653849</v>
      </c>
    </row>
    <row r="12" spans="1:8" x14ac:dyDescent="0.3">
      <c r="A12" s="8">
        <f t="shared" si="6"/>
        <v>5</v>
      </c>
      <c r="B12" s="18">
        <v>45332.6</v>
      </c>
      <c r="C12" s="18">
        <f t="shared" si="0"/>
        <v>54176.990259999999</v>
      </c>
      <c r="D12" s="18">
        <f t="shared" si="1"/>
        <v>4514.7491883333332</v>
      </c>
      <c r="E12" s="19">
        <f t="shared" si="2"/>
        <v>27.41750519230769</v>
      </c>
      <c r="F12" s="19">
        <f t="shared" si="3"/>
        <v>13.708752596153845</v>
      </c>
      <c r="G12" s="19">
        <f t="shared" si="4"/>
        <v>5.4835010384615384</v>
      </c>
      <c r="H12" s="20">
        <f t="shared" si="5"/>
        <v>26.046629932692309</v>
      </c>
    </row>
    <row r="13" spans="1:8" x14ac:dyDescent="0.3">
      <c r="A13" s="8">
        <f t="shared" si="6"/>
        <v>6</v>
      </c>
      <c r="B13" s="18">
        <v>45332.6</v>
      </c>
      <c r="C13" s="18">
        <f t="shared" si="0"/>
        <v>54176.990259999999</v>
      </c>
      <c r="D13" s="18">
        <f t="shared" si="1"/>
        <v>4514.7491883333332</v>
      </c>
      <c r="E13" s="19">
        <f t="shared" si="2"/>
        <v>27.41750519230769</v>
      </c>
      <c r="F13" s="19">
        <f t="shared" si="3"/>
        <v>13.708752596153845</v>
      </c>
      <c r="G13" s="19">
        <f t="shared" si="4"/>
        <v>5.4835010384615384</v>
      </c>
      <c r="H13" s="20">
        <f t="shared" si="5"/>
        <v>26.046629932692309</v>
      </c>
    </row>
    <row r="14" spans="1:8" x14ac:dyDescent="0.3">
      <c r="A14" s="8">
        <f t="shared" si="6"/>
        <v>7</v>
      </c>
      <c r="B14" s="18">
        <v>47192.38</v>
      </c>
      <c r="C14" s="18">
        <f t="shared" si="0"/>
        <v>56399.613338000003</v>
      </c>
      <c r="D14" s="18">
        <f t="shared" si="1"/>
        <v>4699.9677781666669</v>
      </c>
      <c r="E14" s="19">
        <f t="shared" si="2"/>
        <v>28.542314442307692</v>
      </c>
      <c r="F14" s="19">
        <f t="shared" si="3"/>
        <v>14.271157221153846</v>
      </c>
      <c r="G14" s="19">
        <f t="shared" si="4"/>
        <v>5.708462888461538</v>
      </c>
      <c r="H14" s="20">
        <f t="shared" si="5"/>
        <v>27.115198720192311</v>
      </c>
    </row>
    <row r="15" spans="1:8" x14ac:dyDescent="0.3">
      <c r="A15" s="8">
        <f t="shared" si="6"/>
        <v>8</v>
      </c>
      <c r="B15" s="18">
        <v>47192.38</v>
      </c>
      <c r="C15" s="18">
        <f t="shared" si="0"/>
        <v>56399.613338000003</v>
      </c>
      <c r="D15" s="18">
        <f t="shared" si="1"/>
        <v>4699.9677781666669</v>
      </c>
      <c r="E15" s="19">
        <f t="shared" si="2"/>
        <v>28.542314442307692</v>
      </c>
      <c r="F15" s="19">
        <f t="shared" si="3"/>
        <v>14.271157221153846</v>
      </c>
      <c r="G15" s="19">
        <f t="shared" si="4"/>
        <v>5.708462888461538</v>
      </c>
      <c r="H15" s="20">
        <f t="shared" si="5"/>
        <v>27.115198720192311</v>
      </c>
    </row>
    <row r="16" spans="1:8" x14ac:dyDescent="0.3">
      <c r="A16" s="8">
        <f t="shared" si="6"/>
        <v>9</v>
      </c>
      <c r="B16" s="18">
        <v>49052.2</v>
      </c>
      <c r="C16" s="18">
        <f t="shared" si="0"/>
        <v>58622.284220000001</v>
      </c>
      <c r="D16" s="18">
        <f t="shared" si="1"/>
        <v>4885.1903516666662</v>
      </c>
      <c r="E16" s="19">
        <f t="shared" si="2"/>
        <v>29.667147884615385</v>
      </c>
      <c r="F16" s="19">
        <f t="shared" si="3"/>
        <v>14.833573942307693</v>
      </c>
      <c r="G16" s="19">
        <f t="shared" si="4"/>
        <v>5.9334295769230767</v>
      </c>
      <c r="H16" s="20">
        <f t="shared" si="5"/>
        <v>28.183790490384617</v>
      </c>
    </row>
    <row r="17" spans="1:8" x14ac:dyDescent="0.3">
      <c r="A17" s="8">
        <f t="shared" si="6"/>
        <v>10</v>
      </c>
      <c r="B17" s="18">
        <v>49052.2</v>
      </c>
      <c r="C17" s="18">
        <f t="shared" si="0"/>
        <v>58622.284220000001</v>
      </c>
      <c r="D17" s="18">
        <f t="shared" si="1"/>
        <v>4885.1903516666662</v>
      </c>
      <c r="E17" s="19">
        <f t="shared" si="2"/>
        <v>29.667147884615385</v>
      </c>
      <c r="F17" s="19">
        <f t="shared" si="3"/>
        <v>14.833573942307693</v>
      </c>
      <c r="G17" s="19">
        <f t="shared" si="4"/>
        <v>5.9334295769230767</v>
      </c>
      <c r="H17" s="20">
        <f t="shared" si="5"/>
        <v>28.183790490384617</v>
      </c>
    </row>
    <row r="18" spans="1:8" x14ac:dyDescent="0.3">
      <c r="A18" s="8">
        <f t="shared" si="6"/>
        <v>11</v>
      </c>
      <c r="B18" s="18">
        <v>51376.95</v>
      </c>
      <c r="C18" s="18">
        <f t="shared" si="0"/>
        <v>61400.592944999997</v>
      </c>
      <c r="D18" s="18">
        <f t="shared" si="1"/>
        <v>5116.7160787499997</v>
      </c>
      <c r="E18" s="19">
        <f t="shared" si="2"/>
        <v>31.073174567307692</v>
      </c>
      <c r="F18" s="19">
        <f t="shared" si="3"/>
        <v>15.536587283653846</v>
      </c>
      <c r="G18" s="19">
        <f t="shared" si="4"/>
        <v>6.2146349134615386</v>
      </c>
      <c r="H18" s="20">
        <f t="shared" si="5"/>
        <v>29.519515838942308</v>
      </c>
    </row>
    <row r="19" spans="1:8" x14ac:dyDescent="0.3">
      <c r="A19" s="8">
        <f t="shared" si="6"/>
        <v>12</v>
      </c>
      <c r="B19" s="18">
        <v>51376.95</v>
      </c>
      <c r="C19" s="18">
        <f t="shared" si="0"/>
        <v>61400.592944999997</v>
      </c>
      <c r="D19" s="18">
        <f t="shared" si="1"/>
        <v>5116.7160787499997</v>
      </c>
      <c r="E19" s="19">
        <f t="shared" si="2"/>
        <v>31.073174567307692</v>
      </c>
      <c r="F19" s="19">
        <f t="shared" si="3"/>
        <v>15.536587283653846</v>
      </c>
      <c r="G19" s="19">
        <f t="shared" si="4"/>
        <v>6.2146349134615386</v>
      </c>
      <c r="H19" s="20">
        <f t="shared" si="5"/>
        <v>29.519515838942308</v>
      </c>
    </row>
    <row r="20" spans="1:8" x14ac:dyDescent="0.3">
      <c r="A20" s="8">
        <f t="shared" si="6"/>
        <v>13</v>
      </c>
      <c r="B20" s="18">
        <v>53469.22</v>
      </c>
      <c r="C20" s="18">
        <f t="shared" si="0"/>
        <v>63901.064822000008</v>
      </c>
      <c r="D20" s="18">
        <f t="shared" si="1"/>
        <v>5325.088735166667</v>
      </c>
      <c r="E20" s="19">
        <f t="shared" si="2"/>
        <v>32.338595557692308</v>
      </c>
      <c r="F20" s="19">
        <f t="shared" si="3"/>
        <v>16.169297778846154</v>
      </c>
      <c r="G20" s="19">
        <f t="shared" si="4"/>
        <v>6.4677191115384618</v>
      </c>
      <c r="H20" s="20">
        <f t="shared" si="5"/>
        <v>30.721665779807697</v>
      </c>
    </row>
    <row r="21" spans="1:8" x14ac:dyDescent="0.3">
      <c r="A21" s="8">
        <f t="shared" si="6"/>
        <v>14</v>
      </c>
      <c r="B21" s="18">
        <v>53469.22</v>
      </c>
      <c r="C21" s="18">
        <f t="shared" si="0"/>
        <v>63901.064822000008</v>
      </c>
      <c r="D21" s="18">
        <f t="shared" si="1"/>
        <v>5325.088735166667</v>
      </c>
      <c r="E21" s="19">
        <f t="shared" si="2"/>
        <v>32.338595557692308</v>
      </c>
      <c r="F21" s="19">
        <f t="shared" si="3"/>
        <v>16.169297778846154</v>
      </c>
      <c r="G21" s="19">
        <f t="shared" si="4"/>
        <v>6.4677191115384618</v>
      </c>
      <c r="H21" s="20">
        <f t="shared" si="5"/>
        <v>30.721665779807697</v>
      </c>
    </row>
    <row r="22" spans="1:8" x14ac:dyDescent="0.3">
      <c r="A22" s="8">
        <f t="shared" si="6"/>
        <v>15</v>
      </c>
      <c r="B22" s="18">
        <v>55561.51</v>
      </c>
      <c r="C22" s="18">
        <f t="shared" si="0"/>
        <v>66401.560601000005</v>
      </c>
      <c r="D22" s="18">
        <f t="shared" si="1"/>
        <v>5533.4633834166671</v>
      </c>
      <c r="E22" s="19">
        <f t="shared" si="2"/>
        <v>33.604028644230773</v>
      </c>
      <c r="F22" s="19">
        <f t="shared" si="3"/>
        <v>16.802014322115387</v>
      </c>
      <c r="G22" s="19">
        <f t="shared" si="4"/>
        <v>6.7208057288461545</v>
      </c>
      <c r="H22" s="20">
        <f t="shared" si="5"/>
        <v>31.923827212019233</v>
      </c>
    </row>
    <row r="23" spans="1:8" x14ac:dyDescent="0.3">
      <c r="A23" s="8">
        <f t="shared" si="6"/>
        <v>16</v>
      </c>
      <c r="B23" s="18">
        <v>55561.51</v>
      </c>
      <c r="C23" s="18">
        <f t="shared" si="0"/>
        <v>66401.560601000005</v>
      </c>
      <c r="D23" s="18">
        <f t="shared" si="1"/>
        <v>5533.4633834166671</v>
      </c>
      <c r="E23" s="19">
        <f t="shared" si="2"/>
        <v>33.604028644230773</v>
      </c>
      <c r="F23" s="19">
        <f t="shared" si="3"/>
        <v>16.802014322115387</v>
      </c>
      <c r="G23" s="19">
        <f t="shared" si="4"/>
        <v>6.7208057288461545</v>
      </c>
      <c r="H23" s="20">
        <f t="shared" si="5"/>
        <v>31.923827212019233</v>
      </c>
    </row>
    <row r="24" spans="1:8" x14ac:dyDescent="0.3">
      <c r="A24" s="8">
        <f t="shared" si="6"/>
        <v>17</v>
      </c>
      <c r="B24" s="18">
        <v>57886.26</v>
      </c>
      <c r="C24" s="18">
        <f t="shared" si="0"/>
        <v>69179.869326</v>
      </c>
      <c r="D24" s="18">
        <f t="shared" si="1"/>
        <v>5764.9891105000006</v>
      </c>
      <c r="E24" s="19">
        <f t="shared" si="2"/>
        <v>35.01005532692308</v>
      </c>
      <c r="F24" s="19">
        <f t="shared" si="3"/>
        <v>17.50502766346154</v>
      </c>
      <c r="G24" s="19">
        <f t="shared" si="4"/>
        <v>7.0020110653846164</v>
      </c>
      <c r="H24" s="20">
        <f t="shared" si="5"/>
        <v>33.259552560576921</v>
      </c>
    </row>
    <row r="25" spans="1:8" x14ac:dyDescent="0.3">
      <c r="A25" s="8">
        <f t="shared" si="6"/>
        <v>18</v>
      </c>
      <c r="B25" s="18">
        <v>57886.26</v>
      </c>
      <c r="C25" s="18">
        <f t="shared" si="0"/>
        <v>69179.869326</v>
      </c>
      <c r="D25" s="18">
        <f t="shared" si="1"/>
        <v>5764.9891105000006</v>
      </c>
      <c r="E25" s="19">
        <f t="shared" si="2"/>
        <v>35.01005532692308</v>
      </c>
      <c r="F25" s="19">
        <f t="shared" si="3"/>
        <v>17.50502766346154</v>
      </c>
      <c r="G25" s="19">
        <f t="shared" si="4"/>
        <v>7.0020110653846164</v>
      </c>
      <c r="H25" s="20">
        <f t="shared" si="5"/>
        <v>33.259552560576921</v>
      </c>
    </row>
    <row r="26" spans="1:8" x14ac:dyDescent="0.3">
      <c r="A26" s="8">
        <f t="shared" si="6"/>
        <v>19</v>
      </c>
      <c r="B26" s="18">
        <v>57886.26</v>
      </c>
      <c r="C26" s="18">
        <f t="shared" si="0"/>
        <v>69179.869326</v>
      </c>
      <c r="D26" s="18">
        <f t="shared" si="1"/>
        <v>5764.9891105000006</v>
      </c>
      <c r="E26" s="19">
        <f t="shared" si="2"/>
        <v>35.01005532692308</v>
      </c>
      <c r="F26" s="19">
        <f t="shared" si="3"/>
        <v>17.50502766346154</v>
      </c>
      <c r="G26" s="19">
        <f t="shared" si="4"/>
        <v>7.0020110653846164</v>
      </c>
      <c r="H26" s="20">
        <f t="shared" si="5"/>
        <v>33.259552560576921</v>
      </c>
    </row>
    <row r="27" spans="1:8" x14ac:dyDescent="0.3">
      <c r="A27" s="8">
        <f t="shared" si="6"/>
        <v>20</v>
      </c>
      <c r="B27" s="18">
        <v>59978.5</v>
      </c>
      <c r="C27" s="18">
        <f t="shared" si="0"/>
        <v>71680.30535000001</v>
      </c>
      <c r="D27" s="18">
        <f t="shared" si="1"/>
        <v>5973.3587791666669</v>
      </c>
      <c r="E27" s="19">
        <f t="shared" si="2"/>
        <v>36.275458173076927</v>
      </c>
      <c r="F27" s="19">
        <f t="shared" si="3"/>
        <v>18.137729086538464</v>
      </c>
      <c r="G27" s="19">
        <f t="shared" si="4"/>
        <v>7.2550916346153853</v>
      </c>
      <c r="H27" s="20">
        <f t="shared" si="5"/>
        <v>34.461685264423082</v>
      </c>
    </row>
    <row r="28" spans="1:8" x14ac:dyDescent="0.3">
      <c r="A28" s="8">
        <f t="shared" si="6"/>
        <v>21</v>
      </c>
      <c r="B28" s="18">
        <v>59978.5</v>
      </c>
      <c r="C28" s="18">
        <f t="shared" si="0"/>
        <v>71680.30535000001</v>
      </c>
      <c r="D28" s="18">
        <f t="shared" si="1"/>
        <v>5973.3587791666669</v>
      </c>
      <c r="E28" s="19">
        <f t="shared" si="2"/>
        <v>36.275458173076927</v>
      </c>
      <c r="F28" s="19">
        <f t="shared" si="3"/>
        <v>18.137729086538464</v>
      </c>
      <c r="G28" s="19">
        <f t="shared" si="4"/>
        <v>7.2550916346153853</v>
      </c>
      <c r="H28" s="20">
        <f t="shared" si="5"/>
        <v>34.461685264423082</v>
      </c>
    </row>
    <row r="29" spans="1:8" x14ac:dyDescent="0.3">
      <c r="A29" s="8">
        <f t="shared" si="6"/>
        <v>22</v>
      </c>
      <c r="B29" s="18">
        <v>62303.24</v>
      </c>
      <c r="C29" s="18">
        <f t="shared" si="0"/>
        <v>74458.602123999997</v>
      </c>
      <c r="D29" s="18">
        <f t="shared" si="1"/>
        <v>6204.8835103333331</v>
      </c>
      <c r="E29" s="19">
        <f t="shared" si="2"/>
        <v>37.681478807692308</v>
      </c>
      <c r="F29" s="19">
        <f t="shared" si="3"/>
        <v>18.840739403846154</v>
      </c>
      <c r="G29" s="19">
        <f t="shared" si="4"/>
        <v>7.5362957615384616</v>
      </c>
      <c r="H29" s="20">
        <f t="shared" si="5"/>
        <v>35.797404867307691</v>
      </c>
    </row>
    <row r="30" spans="1:8" x14ac:dyDescent="0.3">
      <c r="A30" s="8">
        <f t="shared" si="6"/>
        <v>23</v>
      </c>
      <c r="B30" s="18">
        <v>64628.03</v>
      </c>
      <c r="C30" s="18">
        <f t="shared" si="0"/>
        <v>77236.958653000009</v>
      </c>
      <c r="D30" s="18">
        <f t="shared" si="1"/>
        <v>6436.4132210833332</v>
      </c>
      <c r="E30" s="19">
        <f t="shared" si="2"/>
        <v>39.087529682692313</v>
      </c>
      <c r="F30" s="19">
        <f t="shared" si="3"/>
        <v>19.543764841346157</v>
      </c>
      <c r="G30" s="19">
        <f t="shared" si="4"/>
        <v>7.8175059365384625</v>
      </c>
      <c r="H30" s="20">
        <f t="shared" si="5"/>
        <v>37.133153198557693</v>
      </c>
    </row>
    <row r="31" spans="1:8" x14ac:dyDescent="0.3">
      <c r="A31" s="8">
        <f t="shared" si="6"/>
        <v>24</v>
      </c>
      <c r="B31" s="18">
        <v>66487.81</v>
      </c>
      <c r="C31" s="18">
        <f t="shared" si="0"/>
        <v>79459.581730999998</v>
      </c>
      <c r="D31" s="18">
        <f t="shared" si="1"/>
        <v>6621.6318109166668</v>
      </c>
      <c r="E31" s="19">
        <f t="shared" si="2"/>
        <v>40.212338932692305</v>
      </c>
      <c r="F31" s="19">
        <f t="shared" si="3"/>
        <v>20.106169466346152</v>
      </c>
      <c r="G31" s="19">
        <f t="shared" si="4"/>
        <v>8.0424677865384613</v>
      </c>
      <c r="H31" s="20">
        <f t="shared" si="5"/>
        <v>38.201721986057692</v>
      </c>
    </row>
    <row r="32" spans="1:8" x14ac:dyDescent="0.3">
      <c r="A32" s="8">
        <f t="shared" si="6"/>
        <v>25</v>
      </c>
      <c r="B32" s="18">
        <v>66608.44</v>
      </c>
      <c r="C32" s="18">
        <f t="shared" si="0"/>
        <v>79603.746643999999</v>
      </c>
      <c r="D32" s="18">
        <f t="shared" si="1"/>
        <v>6633.6455536666672</v>
      </c>
      <c r="E32" s="19">
        <f t="shared" si="2"/>
        <v>40.285296884615384</v>
      </c>
      <c r="F32" s="19">
        <f t="shared" si="3"/>
        <v>20.142648442307692</v>
      </c>
      <c r="G32" s="19">
        <f t="shared" si="4"/>
        <v>8.0570593769230765</v>
      </c>
      <c r="H32" s="20">
        <f t="shared" si="5"/>
        <v>38.271032040384618</v>
      </c>
    </row>
    <row r="33" spans="1:8" x14ac:dyDescent="0.3">
      <c r="A33" s="8">
        <f t="shared" si="6"/>
        <v>26</v>
      </c>
      <c r="B33" s="18">
        <v>66720.210000000006</v>
      </c>
      <c r="C33" s="18">
        <f t="shared" si="0"/>
        <v>79737.322971000016</v>
      </c>
      <c r="D33" s="18">
        <f t="shared" si="1"/>
        <v>6644.776914250001</v>
      </c>
      <c r="E33" s="19">
        <f t="shared" si="2"/>
        <v>40.352896240384624</v>
      </c>
      <c r="F33" s="19">
        <f t="shared" si="3"/>
        <v>20.176448120192312</v>
      </c>
      <c r="G33" s="19">
        <f t="shared" si="4"/>
        <v>8.0705792480769247</v>
      </c>
      <c r="H33" s="20">
        <f t="shared" si="5"/>
        <v>38.335251428365389</v>
      </c>
    </row>
    <row r="34" spans="1:8" x14ac:dyDescent="0.3">
      <c r="A34" s="8">
        <f t="shared" si="6"/>
        <v>27</v>
      </c>
      <c r="B34" s="18">
        <v>66823.77</v>
      </c>
      <c r="C34" s="18">
        <f t="shared" si="0"/>
        <v>79861.087527000011</v>
      </c>
      <c r="D34" s="18">
        <f t="shared" si="1"/>
        <v>6655.0906272500006</v>
      </c>
      <c r="E34" s="19">
        <f t="shared" si="2"/>
        <v>40.415530125000004</v>
      </c>
      <c r="F34" s="19">
        <f t="shared" si="3"/>
        <v>20.207765062500002</v>
      </c>
      <c r="G34" s="19">
        <f t="shared" si="4"/>
        <v>8.0831060250000011</v>
      </c>
      <c r="H34" s="20">
        <f t="shared" si="5"/>
        <v>38.394753618750002</v>
      </c>
    </row>
    <row r="35" spans="1:8" x14ac:dyDescent="0.3">
      <c r="A35" s="8">
        <f t="shared" si="6"/>
        <v>28</v>
      </c>
      <c r="B35" s="18">
        <v>66919.710000000006</v>
      </c>
      <c r="C35" s="18">
        <f t="shared" si="0"/>
        <v>79975.745421000014</v>
      </c>
      <c r="D35" s="18">
        <f t="shared" si="1"/>
        <v>6664.6454517500015</v>
      </c>
      <c r="E35" s="19">
        <f t="shared" si="2"/>
        <v>40.473555375000004</v>
      </c>
      <c r="F35" s="19">
        <f t="shared" si="3"/>
        <v>20.236777687500002</v>
      </c>
      <c r="G35" s="19">
        <f t="shared" si="4"/>
        <v>8.0947110750000011</v>
      </c>
      <c r="H35" s="20">
        <f t="shared" si="5"/>
        <v>38.449877606250006</v>
      </c>
    </row>
    <row r="36" spans="1:8" x14ac:dyDescent="0.3">
      <c r="A36" s="8">
        <f t="shared" si="6"/>
        <v>29</v>
      </c>
      <c r="B36" s="18">
        <v>67008.539999999994</v>
      </c>
      <c r="C36" s="18">
        <f t="shared" si="0"/>
        <v>80081.906153999997</v>
      </c>
      <c r="D36" s="18">
        <f t="shared" si="1"/>
        <v>6673.4921794999991</v>
      </c>
      <c r="E36" s="19">
        <f t="shared" si="2"/>
        <v>40.527280442307692</v>
      </c>
      <c r="F36" s="19">
        <f t="shared" si="3"/>
        <v>20.263640221153846</v>
      </c>
      <c r="G36" s="19">
        <f t="shared" si="4"/>
        <v>8.1054560884615388</v>
      </c>
      <c r="H36" s="20">
        <f t="shared" si="5"/>
        <v>38.500916420192304</v>
      </c>
    </row>
    <row r="37" spans="1:8" x14ac:dyDescent="0.3">
      <c r="A37" s="8">
        <f t="shared" si="6"/>
        <v>30</v>
      </c>
      <c r="B37" s="18">
        <v>67090.899999999994</v>
      </c>
      <c r="C37" s="18">
        <f t="shared" si="0"/>
        <v>80180.334589999999</v>
      </c>
      <c r="D37" s="18">
        <f t="shared" si="1"/>
        <v>6681.6945491666665</v>
      </c>
      <c r="E37" s="19">
        <f t="shared" si="2"/>
        <v>40.577092403846152</v>
      </c>
      <c r="F37" s="19">
        <f t="shared" si="3"/>
        <v>20.288546201923076</v>
      </c>
      <c r="G37" s="19">
        <f t="shared" si="4"/>
        <v>8.1154184807692307</v>
      </c>
      <c r="H37" s="20">
        <f t="shared" si="5"/>
        <v>38.548237783653846</v>
      </c>
    </row>
    <row r="38" spans="1:8" x14ac:dyDescent="0.3">
      <c r="A38" s="8">
        <f t="shared" si="6"/>
        <v>31</v>
      </c>
      <c r="B38" s="18">
        <v>67167.13</v>
      </c>
      <c r="C38" s="18">
        <f t="shared" si="0"/>
        <v>80271.437063000005</v>
      </c>
      <c r="D38" s="18">
        <f t="shared" si="1"/>
        <v>6689.2864219166677</v>
      </c>
      <c r="E38" s="19">
        <f t="shared" si="2"/>
        <v>40.623196894230773</v>
      </c>
      <c r="F38" s="19">
        <f t="shared" si="3"/>
        <v>20.311598447115387</v>
      </c>
      <c r="G38" s="19">
        <f t="shared" si="4"/>
        <v>8.1246393788461546</v>
      </c>
      <c r="H38" s="20">
        <f t="shared" si="5"/>
        <v>38.592037049519234</v>
      </c>
    </row>
    <row r="39" spans="1:8" x14ac:dyDescent="0.3">
      <c r="A39" s="8">
        <f t="shared" si="6"/>
        <v>32</v>
      </c>
      <c r="B39" s="18">
        <v>67237.73</v>
      </c>
      <c r="C39" s="18">
        <f t="shared" si="0"/>
        <v>80355.811122999992</v>
      </c>
      <c r="D39" s="18">
        <f t="shared" si="1"/>
        <v>6696.3175935833333</v>
      </c>
      <c r="E39" s="19">
        <f t="shared" si="2"/>
        <v>40.665896317307691</v>
      </c>
      <c r="F39" s="19">
        <f t="shared" si="3"/>
        <v>20.332948158653846</v>
      </c>
      <c r="G39" s="19">
        <f t="shared" si="4"/>
        <v>8.133179263461539</v>
      </c>
      <c r="H39" s="20">
        <f t="shared" si="5"/>
        <v>38.632601501442302</v>
      </c>
    </row>
    <row r="40" spans="1:8" x14ac:dyDescent="0.3">
      <c r="A40" s="8">
        <f t="shared" si="6"/>
        <v>33</v>
      </c>
      <c r="B40" s="18">
        <v>67303.08</v>
      </c>
      <c r="C40" s="18">
        <f t="shared" si="0"/>
        <v>80433.910908000005</v>
      </c>
      <c r="D40" s="18">
        <f t="shared" si="1"/>
        <v>6702.8259090000001</v>
      </c>
      <c r="E40" s="19">
        <f t="shared" si="2"/>
        <v>40.705420500000002</v>
      </c>
      <c r="F40" s="19">
        <f t="shared" si="3"/>
        <v>20.352710250000001</v>
      </c>
      <c r="G40" s="19">
        <f t="shared" si="4"/>
        <v>8.1410841000000005</v>
      </c>
      <c r="H40" s="20">
        <f t="shared" si="5"/>
        <v>38.670149475000002</v>
      </c>
    </row>
    <row r="41" spans="1:8" x14ac:dyDescent="0.3">
      <c r="A41" s="8">
        <f t="shared" si="6"/>
        <v>34</v>
      </c>
      <c r="B41" s="18">
        <v>67363.64</v>
      </c>
      <c r="C41" s="18">
        <f t="shared" si="0"/>
        <v>80506.286164000005</v>
      </c>
      <c r="D41" s="18">
        <f t="shared" si="1"/>
        <v>6708.8571803333334</v>
      </c>
      <c r="E41" s="19">
        <f t="shared" si="2"/>
        <v>40.742047653846157</v>
      </c>
      <c r="F41" s="19">
        <f t="shared" si="3"/>
        <v>20.371023826923079</v>
      </c>
      <c r="G41" s="19">
        <f t="shared" si="4"/>
        <v>8.1484095307692321</v>
      </c>
      <c r="H41" s="20">
        <f t="shared" si="5"/>
        <v>38.704945271153846</v>
      </c>
    </row>
    <row r="42" spans="1:8" x14ac:dyDescent="0.3">
      <c r="A42" s="21">
        <f t="shared" si="6"/>
        <v>35</v>
      </c>
      <c r="B42" s="22">
        <v>67419.66</v>
      </c>
      <c r="C42" s="22">
        <f t="shared" si="0"/>
        <v>80573.235666000008</v>
      </c>
      <c r="D42" s="22">
        <f t="shared" si="1"/>
        <v>6714.4363055000003</v>
      </c>
      <c r="E42" s="23">
        <f t="shared" si="2"/>
        <v>40.775928980769237</v>
      </c>
      <c r="F42" s="23">
        <f t="shared" si="3"/>
        <v>20.387964490384618</v>
      </c>
      <c r="G42" s="23">
        <f t="shared" si="4"/>
        <v>8.1551857961538481</v>
      </c>
      <c r="H42" s="24">
        <f t="shared" si="5"/>
        <v>38.737132531730772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22</v>
      </c>
      <c r="B1" s="1" t="s">
        <v>39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44683.97</v>
      </c>
      <c r="C7" s="18">
        <f t="shared" ref="C7:C42" si="0">B7*$D$3</f>
        <v>53401.812547000001</v>
      </c>
      <c r="D7" s="18">
        <f t="shared" ref="D7:D42" si="1">B7/12*$D$3</f>
        <v>4450.1510455833341</v>
      </c>
      <c r="E7" s="19">
        <f t="shared" ref="E7:E42" si="2">C7/1976</f>
        <v>27.025208778846153</v>
      </c>
      <c r="F7" s="19">
        <f>E7/2</f>
        <v>13.512604389423077</v>
      </c>
      <c r="G7" s="19">
        <f>E7/5</f>
        <v>5.405041755769231</v>
      </c>
      <c r="H7" s="20">
        <f>C7/2080</f>
        <v>25.673948339903848</v>
      </c>
    </row>
    <row r="8" spans="1:8" x14ac:dyDescent="0.3">
      <c r="A8" s="8">
        <f>A7+1</f>
        <v>1</v>
      </c>
      <c r="B8" s="18">
        <v>45767.98</v>
      </c>
      <c r="C8" s="18">
        <f t="shared" si="0"/>
        <v>54697.312898000004</v>
      </c>
      <c r="D8" s="18">
        <f t="shared" si="1"/>
        <v>4558.109408166667</v>
      </c>
      <c r="E8" s="19">
        <f t="shared" si="2"/>
        <v>27.680826365384618</v>
      </c>
      <c r="F8" s="19">
        <f t="shared" ref="F8:F42" si="3">E8/2</f>
        <v>13.840413182692309</v>
      </c>
      <c r="G8" s="19">
        <f t="shared" ref="G8:G42" si="4">E8/5</f>
        <v>5.5361652730769233</v>
      </c>
      <c r="H8" s="20">
        <f t="shared" ref="H8:H42" si="5">C8/2080</f>
        <v>26.296785047115385</v>
      </c>
    </row>
    <row r="9" spans="1:8" x14ac:dyDescent="0.3">
      <c r="A9" s="8">
        <f t="shared" ref="A9:A42" si="6">A8+1</f>
        <v>2</v>
      </c>
      <c r="B9" s="18">
        <v>46851.93</v>
      </c>
      <c r="C9" s="18">
        <f t="shared" si="0"/>
        <v>55992.741543000004</v>
      </c>
      <c r="D9" s="18">
        <f t="shared" si="1"/>
        <v>4666.0617952499997</v>
      </c>
      <c r="E9" s="19">
        <f t="shared" si="2"/>
        <v>28.336407663461539</v>
      </c>
      <c r="F9" s="19">
        <f t="shared" si="3"/>
        <v>14.16820383173077</v>
      </c>
      <c r="G9" s="19">
        <f t="shared" si="4"/>
        <v>5.6672815326923081</v>
      </c>
      <c r="H9" s="20">
        <f t="shared" si="5"/>
        <v>26.919587280288464</v>
      </c>
    </row>
    <row r="10" spans="1:8" x14ac:dyDescent="0.3">
      <c r="A10" s="8">
        <f t="shared" si="6"/>
        <v>3</v>
      </c>
      <c r="B10" s="18">
        <v>47935.38</v>
      </c>
      <c r="C10" s="18">
        <f t="shared" si="0"/>
        <v>57287.572637999998</v>
      </c>
      <c r="D10" s="18">
        <f t="shared" si="1"/>
        <v>4773.9643864999998</v>
      </c>
      <c r="E10" s="19">
        <f t="shared" si="2"/>
        <v>28.991686557692308</v>
      </c>
      <c r="F10" s="19">
        <f t="shared" si="3"/>
        <v>14.495843278846154</v>
      </c>
      <c r="G10" s="19">
        <f t="shared" si="4"/>
        <v>5.7983373115384618</v>
      </c>
      <c r="H10" s="20">
        <f t="shared" si="5"/>
        <v>27.542102229807693</v>
      </c>
    </row>
    <row r="11" spans="1:8" x14ac:dyDescent="0.3">
      <c r="A11" s="8">
        <f t="shared" si="6"/>
        <v>4</v>
      </c>
      <c r="B11" s="18">
        <v>47935.38</v>
      </c>
      <c r="C11" s="18">
        <f t="shared" si="0"/>
        <v>57287.572637999998</v>
      </c>
      <c r="D11" s="18">
        <f t="shared" si="1"/>
        <v>4773.9643864999998</v>
      </c>
      <c r="E11" s="19">
        <f t="shared" si="2"/>
        <v>28.991686557692308</v>
      </c>
      <c r="F11" s="19">
        <f t="shared" si="3"/>
        <v>14.495843278846154</v>
      </c>
      <c r="G11" s="19">
        <f t="shared" si="4"/>
        <v>5.7983373115384618</v>
      </c>
      <c r="H11" s="20">
        <f t="shared" si="5"/>
        <v>27.542102229807693</v>
      </c>
    </row>
    <row r="12" spans="1:8" x14ac:dyDescent="0.3">
      <c r="A12" s="8">
        <f t="shared" si="6"/>
        <v>5</v>
      </c>
      <c r="B12" s="18">
        <v>49832.06</v>
      </c>
      <c r="C12" s="18">
        <f t="shared" si="0"/>
        <v>59554.294906000003</v>
      </c>
      <c r="D12" s="18">
        <f t="shared" si="1"/>
        <v>4962.8579088333327</v>
      </c>
      <c r="E12" s="19">
        <f t="shared" si="2"/>
        <v>30.138813211538462</v>
      </c>
      <c r="F12" s="19">
        <f t="shared" si="3"/>
        <v>15.069406605769231</v>
      </c>
      <c r="G12" s="19">
        <f t="shared" si="4"/>
        <v>6.0277626423076924</v>
      </c>
      <c r="H12" s="20">
        <f t="shared" si="5"/>
        <v>28.631872550961539</v>
      </c>
    </row>
    <row r="13" spans="1:8" x14ac:dyDescent="0.3">
      <c r="A13" s="8">
        <f t="shared" si="6"/>
        <v>6</v>
      </c>
      <c r="B13" s="18">
        <v>49832.06</v>
      </c>
      <c r="C13" s="18">
        <f t="shared" si="0"/>
        <v>59554.294906000003</v>
      </c>
      <c r="D13" s="18">
        <f t="shared" si="1"/>
        <v>4962.8579088333327</v>
      </c>
      <c r="E13" s="19">
        <f t="shared" si="2"/>
        <v>30.138813211538462</v>
      </c>
      <c r="F13" s="19">
        <f t="shared" si="3"/>
        <v>15.069406605769231</v>
      </c>
      <c r="G13" s="19">
        <f t="shared" si="4"/>
        <v>6.0277626423076924</v>
      </c>
      <c r="H13" s="20">
        <f t="shared" si="5"/>
        <v>28.631872550961539</v>
      </c>
    </row>
    <row r="14" spans="1:8" x14ac:dyDescent="0.3">
      <c r="A14" s="8">
        <f t="shared" si="6"/>
        <v>7</v>
      </c>
      <c r="B14" s="18">
        <v>51728.76</v>
      </c>
      <c r="C14" s="18">
        <f t="shared" si="0"/>
        <v>61821.041076000009</v>
      </c>
      <c r="D14" s="18">
        <f t="shared" si="1"/>
        <v>5151.753423000001</v>
      </c>
      <c r="E14" s="19">
        <f t="shared" si="2"/>
        <v>31.285951961538466</v>
      </c>
      <c r="F14" s="19">
        <f t="shared" si="3"/>
        <v>15.642975980769233</v>
      </c>
      <c r="G14" s="19">
        <f t="shared" si="4"/>
        <v>6.2571903923076935</v>
      </c>
      <c r="H14" s="20">
        <f t="shared" si="5"/>
        <v>29.721654363461543</v>
      </c>
    </row>
    <row r="15" spans="1:8" x14ac:dyDescent="0.3">
      <c r="A15" s="8">
        <f t="shared" si="6"/>
        <v>8</v>
      </c>
      <c r="B15" s="18">
        <v>51728.76</v>
      </c>
      <c r="C15" s="18">
        <f t="shared" si="0"/>
        <v>61821.041076000009</v>
      </c>
      <c r="D15" s="18">
        <f t="shared" si="1"/>
        <v>5151.753423000001</v>
      </c>
      <c r="E15" s="19">
        <f t="shared" si="2"/>
        <v>31.285951961538466</v>
      </c>
      <c r="F15" s="19">
        <f t="shared" si="3"/>
        <v>15.642975980769233</v>
      </c>
      <c r="G15" s="19">
        <f t="shared" si="4"/>
        <v>6.2571903923076935</v>
      </c>
      <c r="H15" s="20">
        <f t="shared" si="5"/>
        <v>29.721654363461543</v>
      </c>
    </row>
    <row r="16" spans="1:8" x14ac:dyDescent="0.3">
      <c r="A16" s="8">
        <f t="shared" si="6"/>
        <v>9</v>
      </c>
      <c r="B16" s="18">
        <v>53625.48</v>
      </c>
      <c r="C16" s="18">
        <f t="shared" si="0"/>
        <v>64087.811148000008</v>
      </c>
      <c r="D16" s="18">
        <f t="shared" si="1"/>
        <v>5340.6509290000004</v>
      </c>
      <c r="E16" s="19">
        <f t="shared" si="2"/>
        <v>32.433102807692315</v>
      </c>
      <c r="F16" s="19">
        <f t="shared" si="3"/>
        <v>16.216551403846157</v>
      </c>
      <c r="G16" s="19">
        <f t="shared" si="4"/>
        <v>6.4866205615384631</v>
      </c>
      <c r="H16" s="20">
        <f t="shared" si="5"/>
        <v>30.811447667307696</v>
      </c>
    </row>
    <row r="17" spans="1:8" x14ac:dyDescent="0.3">
      <c r="A17" s="8">
        <f t="shared" si="6"/>
        <v>10</v>
      </c>
      <c r="B17" s="18">
        <v>53625.48</v>
      </c>
      <c r="C17" s="18">
        <f t="shared" si="0"/>
        <v>64087.811148000008</v>
      </c>
      <c r="D17" s="18">
        <f t="shared" si="1"/>
        <v>5340.6509290000004</v>
      </c>
      <c r="E17" s="19">
        <f t="shared" si="2"/>
        <v>32.433102807692315</v>
      </c>
      <c r="F17" s="19">
        <f t="shared" si="3"/>
        <v>16.216551403846157</v>
      </c>
      <c r="G17" s="19">
        <f t="shared" si="4"/>
        <v>6.4866205615384631</v>
      </c>
      <c r="H17" s="20">
        <f t="shared" si="5"/>
        <v>30.811447667307696</v>
      </c>
    </row>
    <row r="18" spans="1:8" x14ac:dyDescent="0.3">
      <c r="A18" s="8">
        <f t="shared" si="6"/>
        <v>11</v>
      </c>
      <c r="B18" s="18">
        <v>55522.16</v>
      </c>
      <c r="C18" s="18">
        <f t="shared" si="0"/>
        <v>66354.533416000006</v>
      </c>
      <c r="D18" s="18">
        <f t="shared" si="1"/>
        <v>5529.5444513333341</v>
      </c>
      <c r="E18" s="19">
        <f t="shared" si="2"/>
        <v>33.580229461538465</v>
      </c>
      <c r="F18" s="19">
        <f t="shared" si="3"/>
        <v>16.790114730769233</v>
      </c>
      <c r="G18" s="19">
        <f t="shared" si="4"/>
        <v>6.7160458923076929</v>
      </c>
      <c r="H18" s="20">
        <f t="shared" si="5"/>
        <v>31.901217988461543</v>
      </c>
    </row>
    <row r="19" spans="1:8" x14ac:dyDescent="0.3">
      <c r="A19" s="8">
        <f t="shared" si="6"/>
        <v>12</v>
      </c>
      <c r="B19" s="18">
        <v>55522.16</v>
      </c>
      <c r="C19" s="18">
        <f t="shared" si="0"/>
        <v>66354.533416000006</v>
      </c>
      <c r="D19" s="18">
        <f t="shared" si="1"/>
        <v>5529.5444513333341</v>
      </c>
      <c r="E19" s="19">
        <f t="shared" si="2"/>
        <v>33.580229461538465</v>
      </c>
      <c r="F19" s="19">
        <f t="shared" si="3"/>
        <v>16.790114730769233</v>
      </c>
      <c r="G19" s="19">
        <f t="shared" si="4"/>
        <v>6.7160458923076929</v>
      </c>
      <c r="H19" s="20">
        <f t="shared" si="5"/>
        <v>31.901217988461543</v>
      </c>
    </row>
    <row r="20" spans="1:8" x14ac:dyDescent="0.3">
      <c r="A20" s="8">
        <f t="shared" si="6"/>
        <v>13</v>
      </c>
      <c r="B20" s="18">
        <v>57418.87</v>
      </c>
      <c r="C20" s="18">
        <f t="shared" si="0"/>
        <v>68621.291537000012</v>
      </c>
      <c r="D20" s="18">
        <f t="shared" si="1"/>
        <v>5718.4409614166671</v>
      </c>
      <c r="E20" s="19">
        <f t="shared" si="2"/>
        <v>34.727374259615388</v>
      </c>
      <c r="F20" s="19">
        <f t="shared" si="3"/>
        <v>17.363687129807694</v>
      </c>
      <c r="G20" s="19">
        <f t="shared" si="4"/>
        <v>6.9454748519230778</v>
      </c>
      <c r="H20" s="20">
        <f t="shared" si="5"/>
        <v>32.991005546634618</v>
      </c>
    </row>
    <row r="21" spans="1:8" x14ac:dyDescent="0.3">
      <c r="A21" s="8">
        <f t="shared" si="6"/>
        <v>14</v>
      </c>
      <c r="B21" s="18">
        <v>57418.87</v>
      </c>
      <c r="C21" s="18">
        <f t="shared" si="0"/>
        <v>68621.291537000012</v>
      </c>
      <c r="D21" s="18">
        <f t="shared" si="1"/>
        <v>5718.4409614166671</v>
      </c>
      <c r="E21" s="19">
        <f t="shared" si="2"/>
        <v>34.727374259615388</v>
      </c>
      <c r="F21" s="19">
        <f t="shared" si="3"/>
        <v>17.363687129807694</v>
      </c>
      <c r="G21" s="19">
        <f t="shared" si="4"/>
        <v>6.9454748519230778</v>
      </c>
      <c r="H21" s="20">
        <f t="shared" si="5"/>
        <v>32.991005546634618</v>
      </c>
    </row>
    <row r="22" spans="1:8" x14ac:dyDescent="0.3">
      <c r="A22" s="8">
        <f t="shared" si="6"/>
        <v>15</v>
      </c>
      <c r="B22" s="18">
        <v>59315</v>
      </c>
      <c r="C22" s="18">
        <f t="shared" si="0"/>
        <v>70887.356500000009</v>
      </c>
      <c r="D22" s="18">
        <f t="shared" si="1"/>
        <v>5907.2797083333344</v>
      </c>
      <c r="E22" s="19">
        <f t="shared" si="2"/>
        <v>35.874168269230772</v>
      </c>
      <c r="F22" s="19">
        <f t="shared" si="3"/>
        <v>17.937084134615386</v>
      </c>
      <c r="G22" s="19">
        <f t="shared" si="4"/>
        <v>7.1748336538461546</v>
      </c>
      <c r="H22" s="20">
        <f t="shared" si="5"/>
        <v>34.080459855769234</v>
      </c>
    </row>
    <row r="23" spans="1:8" x14ac:dyDescent="0.3">
      <c r="A23" s="8">
        <f t="shared" si="6"/>
        <v>16</v>
      </c>
      <c r="B23" s="18">
        <v>59315</v>
      </c>
      <c r="C23" s="18">
        <f t="shared" si="0"/>
        <v>70887.356500000009</v>
      </c>
      <c r="D23" s="18">
        <f t="shared" si="1"/>
        <v>5907.2797083333344</v>
      </c>
      <c r="E23" s="19">
        <f t="shared" si="2"/>
        <v>35.874168269230772</v>
      </c>
      <c r="F23" s="19">
        <f t="shared" si="3"/>
        <v>17.937084134615386</v>
      </c>
      <c r="G23" s="19">
        <f t="shared" si="4"/>
        <v>7.1748336538461546</v>
      </c>
      <c r="H23" s="20">
        <f t="shared" si="5"/>
        <v>34.080459855769234</v>
      </c>
    </row>
    <row r="24" spans="1:8" x14ac:dyDescent="0.3">
      <c r="A24" s="8">
        <f t="shared" si="6"/>
        <v>17</v>
      </c>
      <c r="B24" s="18">
        <v>61211.72</v>
      </c>
      <c r="C24" s="18">
        <f t="shared" si="0"/>
        <v>73154.126572000008</v>
      </c>
      <c r="D24" s="18">
        <f t="shared" si="1"/>
        <v>6096.1772143333337</v>
      </c>
      <c r="E24" s="19">
        <f t="shared" si="2"/>
        <v>37.021319115384621</v>
      </c>
      <c r="F24" s="19">
        <f t="shared" si="3"/>
        <v>18.510659557692311</v>
      </c>
      <c r="G24" s="19">
        <f t="shared" si="4"/>
        <v>7.4042638230769242</v>
      </c>
      <c r="H24" s="20">
        <f t="shared" si="5"/>
        <v>35.170253159615392</v>
      </c>
    </row>
    <row r="25" spans="1:8" x14ac:dyDescent="0.3">
      <c r="A25" s="8">
        <f t="shared" si="6"/>
        <v>18</v>
      </c>
      <c r="B25" s="18">
        <v>61211.72</v>
      </c>
      <c r="C25" s="18">
        <f t="shared" si="0"/>
        <v>73154.126572000008</v>
      </c>
      <c r="D25" s="18">
        <f t="shared" si="1"/>
        <v>6096.1772143333337</v>
      </c>
      <c r="E25" s="19">
        <f t="shared" si="2"/>
        <v>37.021319115384621</v>
      </c>
      <c r="F25" s="19">
        <f t="shared" si="3"/>
        <v>18.510659557692311</v>
      </c>
      <c r="G25" s="19">
        <f t="shared" si="4"/>
        <v>7.4042638230769242</v>
      </c>
      <c r="H25" s="20">
        <f t="shared" si="5"/>
        <v>35.170253159615392</v>
      </c>
    </row>
    <row r="26" spans="1:8" x14ac:dyDescent="0.3">
      <c r="A26" s="8">
        <f t="shared" si="6"/>
        <v>19</v>
      </c>
      <c r="B26" s="18">
        <v>63108.43</v>
      </c>
      <c r="C26" s="18">
        <f t="shared" si="0"/>
        <v>75420.884693</v>
      </c>
      <c r="D26" s="18">
        <f t="shared" si="1"/>
        <v>6285.0737244166667</v>
      </c>
      <c r="E26" s="19">
        <f t="shared" si="2"/>
        <v>38.168463913461537</v>
      </c>
      <c r="F26" s="19">
        <f t="shared" si="3"/>
        <v>19.084231956730768</v>
      </c>
      <c r="G26" s="19">
        <f t="shared" si="4"/>
        <v>7.6336927826923073</v>
      </c>
      <c r="H26" s="20">
        <f t="shared" si="5"/>
        <v>36.260040717788463</v>
      </c>
    </row>
    <row r="27" spans="1:8" x14ac:dyDescent="0.3">
      <c r="A27" s="8">
        <f t="shared" si="6"/>
        <v>20</v>
      </c>
      <c r="B27" s="18">
        <v>63108.43</v>
      </c>
      <c r="C27" s="18">
        <f t="shared" si="0"/>
        <v>75420.884693</v>
      </c>
      <c r="D27" s="18">
        <f t="shared" si="1"/>
        <v>6285.0737244166667</v>
      </c>
      <c r="E27" s="19">
        <f t="shared" si="2"/>
        <v>38.168463913461537</v>
      </c>
      <c r="F27" s="19">
        <f t="shared" si="3"/>
        <v>19.084231956730768</v>
      </c>
      <c r="G27" s="19">
        <f t="shared" si="4"/>
        <v>7.6336927826923073</v>
      </c>
      <c r="H27" s="20">
        <f t="shared" si="5"/>
        <v>36.260040717788463</v>
      </c>
    </row>
    <row r="28" spans="1:8" x14ac:dyDescent="0.3">
      <c r="A28" s="8">
        <f t="shared" si="6"/>
        <v>21</v>
      </c>
      <c r="B28" s="18">
        <v>65005.11</v>
      </c>
      <c r="C28" s="18">
        <f t="shared" si="0"/>
        <v>77687.606960999998</v>
      </c>
      <c r="D28" s="18">
        <f t="shared" si="1"/>
        <v>6473.9672467500004</v>
      </c>
      <c r="E28" s="19">
        <f t="shared" si="2"/>
        <v>39.315590567307694</v>
      </c>
      <c r="F28" s="19">
        <f t="shared" si="3"/>
        <v>19.657795283653847</v>
      </c>
      <c r="G28" s="19">
        <f t="shared" si="4"/>
        <v>7.8631181134615389</v>
      </c>
      <c r="H28" s="20">
        <f t="shared" si="5"/>
        <v>37.349811038942306</v>
      </c>
    </row>
    <row r="29" spans="1:8" x14ac:dyDescent="0.3">
      <c r="A29" s="8">
        <f t="shared" si="6"/>
        <v>22</v>
      </c>
      <c r="B29" s="18">
        <v>65005.11</v>
      </c>
      <c r="C29" s="18">
        <f t="shared" si="0"/>
        <v>77687.606960999998</v>
      </c>
      <c r="D29" s="18">
        <f t="shared" si="1"/>
        <v>6473.9672467500004</v>
      </c>
      <c r="E29" s="19">
        <f t="shared" si="2"/>
        <v>39.315590567307694</v>
      </c>
      <c r="F29" s="19">
        <f t="shared" si="3"/>
        <v>19.657795283653847</v>
      </c>
      <c r="G29" s="19">
        <f t="shared" si="4"/>
        <v>7.8631181134615389</v>
      </c>
      <c r="H29" s="20">
        <f t="shared" si="5"/>
        <v>37.349811038942306</v>
      </c>
    </row>
    <row r="30" spans="1:8" x14ac:dyDescent="0.3">
      <c r="A30" s="8">
        <f t="shared" si="6"/>
        <v>23</v>
      </c>
      <c r="B30" s="18">
        <v>66901.83</v>
      </c>
      <c r="C30" s="18">
        <f t="shared" si="0"/>
        <v>79954.377033000012</v>
      </c>
      <c r="D30" s="18">
        <f t="shared" si="1"/>
        <v>6662.8647527500007</v>
      </c>
      <c r="E30" s="19">
        <f t="shared" si="2"/>
        <v>40.462741413461544</v>
      </c>
      <c r="F30" s="19">
        <f t="shared" si="3"/>
        <v>20.231370706730772</v>
      </c>
      <c r="G30" s="19">
        <f t="shared" si="4"/>
        <v>8.0925482826923094</v>
      </c>
      <c r="H30" s="20">
        <f t="shared" si="5"/>
        <v>38.439604342788471</v>
      </c>
    </row>
    <row r="31" spans="1:8" x14ac:dyDescent="0.3">
      <c r="A31" s="8">
        <f t="shared" si="6"/>
        <v>24</v>
      </c>
      <c r="B31" s="18">
        <v>66901.83</v>
      </c>
      <c r="C31" s="18">
        <f t="shared" si="0"/>
        <v>79954.377033000012</v>
      </c>
      <c r="D31" s="18">
        <f t="shared" si="1"/>
        <v>6662.8647527500007</v>
      </c>
      <c r="E31" s="19">
        <f t="shared" si="2"/>
        <v>40.462741413461544</v>
      </c>
      <c r="F31" s="19">
        <f t="shared" si="3"/>
        <v>20.231370706730772</v>
      </c>
      <c r="G31" s="19">
        <f t="shared" si="4"/>
        <v>8.0925482826923094</v>
      </c>
      <c r="H31" s="20">
        <f t="shared" si="5"/>
        <v>38.439604342788471</v>
      </c>
    </row>
    <row r="32" spans="1:8" x14ac:dyDescent="0.3">
      <c r="A32" s="8">
        <f t="shared" si="6"/>
        <v>25</v>
      </c>
      <c r="B32" s="18">
        <v>67023.210000000006</v>
      </c>
      <c r="C32" s="18">
        <f t="shared" si="0"/>
        <v>80099.438271000006</v>
      </c>
      <c r="D32" s="18">
        <f t="shared" si="1"/>
        <v>6674.9531892500008</v>
      </c>
      <c r="E32" s="19">
        <f t="shared" si="2"/>
        <v>40.536152971153847</v>
      </c>
      <c r="F32" s="19">
        <f t="shared" si="3"/>
        <v>20.268076485576923</v>
      </c>
      <c r="G32" s="19">
        <f t="shared" si="4"/>
        <v>8.107230594230769</v>
      </c>
      <c r="H32" s="20">
        <f t="shared" si="5"/>
        <v>38.509345322596154</v>
      </c>
    </row>
    <row r="33" spans="1:8" x14ac:dyDescent="0.3">
      <c r="A33" s="8">
        <f t="shared" si="6"/>
        <v>26</v>
      </c>
      <c r="B33" s="18">
        <v>67135.679999999993</v>
      </c>
      <c r="C33" s="18">
        <f t="shared" si="0"/>
        <v>80233.851167999994</v>
      </c>
      <c r="D33" s="18">
        <f t="shared" si="1"/>
        <v>6686.1542639999998</v>
      </c>
      <c r="E33" s="19">
        <f t="shared" si="2"/>
        <v>40.604175692307692</v>
      </c>
      <c r="F33" s="19">
        <f t="shared" si="3"/>
        <v>20.302087846153846</v>
      </c>
      <c r="G33" s="19">
        <f t="shared" si="4"/>
        <v>8.1208351384615387</v>
      </c>
      <c r="H33" s="20">
        <f t="shared" si="5"/>
        <v>38.573966907692302</v>
      </c>
    </row>
    <row r="34" spans="1:8" x14ac:dyDescent="0.3">
      <c r="A34" s="8">
        <f t="shared" si="6"/>
        <v>27</v>
      </c>
      <c r="B34" s="18">
        <v>67239.88</v>
      </c>
      <c r="C34" s="18">
        <f t="shared" si="0"/>
        <v>80358.380588000015</v>
      </c>
      <c r="D34" s="18">
        <f t="shared" si="1"/>
        <v>6696.531715666667</v>
      </c>
      <c r="E34" s="19">
        <f t="shared" si="2"/>
        <v>40.667196653846162</v>
      </c>
      <c r="F34" s="19">
        <f t="shared" si="3"/>
        <v>20.333598326923081</v>
      </c>
      <c r="G34" s="19">
        <f t="shared" si="4"/>
        <v>8.1334393307692316</v>
      </c>
      <c r="H34" s="20">
        <f t="shared" si="5"/>
        <v>38.633836821153857</v>
      </c>
    </row>
    <row r="35" spans="1:8" x14ac:dyDescent="0.3">
      <c r="A35" s="8">
        <f t="shared" si="6"/>
        <v>28</v>
      </c>
      <c r="B35" s="18">
        <v>67336.42</v>
      </c>
      <c r="C35" s="18">
        <f t="shared" si="0"/>
        <v>80473.755541999999</v>
      </c>
      <c r="D35" s="18">
        <f t="shared" si="1"/>
        <v>6706.1462951666663</v>
      </c>
      <c r="E35" s="19">
        <f t="shared" si="2"/>
        <v>40.725584788461539</v>
      </c>
      <c r="F35" s="19">
        <f t="shared" si="3"/>
        <v>20.36279239423077</v>
      </c>
      <c r="G35" s="19">
        <f t="shared" si="4"/>
        <v>8.1451169576923075</v>
      </c>
      <c r="H35" s="20">
        <f t="shared" si="5"/>
        <v>38.689305549038458</v>
      </c>
    </row>
    <row r="36" spans="1:8" x14ac:dyDescent="0.3">
      <c r="A36" s="8">
        <f t="shared" si="6"/>
        <v>29</v>
      </c>
      <c r="B36" s="18">
        <v>67425.8</v>
      </c>
      <c r="C36" s="18">
        <f t="shared" si="0"/>
        <v>80580.573580000011</v>
      </c>
      <c r="D36" s="18">
        <f t="shared" si="1"/>
        <v>6715.047798333334</v>
      </c>
      <c r="E36" s="19">
        <f t="shared" si="2"/>
        <v>40.779642500000008</v>
      </c>
      <c r="F36" s="19">
        <f t="shared" si="3"/>
        <v>20.389821250000004</v>
      </c>
      <c r="G36" s="19">
        <f t="shared" si="4"/>
        <v>8.1559285000000017</v>
      </c>
      <c r="H36" s="20">
        <f t="shared" si="5"/>
        <v>38.740660375000004</v>
      </c>
    </row>
    <row r="37" spans="1:8" x14ac:dyDescent="0.3">
      <c r="A37" s="8">
        <f t="shared" si="6"/>
        <v>30</v>
      </c>
      <c r="B37" s="18">
        <v>67508.679999999993</v>
      </c>
      <c r="C37" s="18">
        <f t="shared" si="0"/>
        <v>80679.623467999991</v>
      </c>
      <c r="D37" s="18">
        <f t="shared" si="1"/>
        <v>6723.3019556666659</v>
      </c>
      <c r="E37" s="19">
        <f t="shared" si="2"/>
        <v>40.829768961538456</v>
      </c>
      <c r="F37" s="19">
        <f t="shared" si="3"/>
        <v>20.414884480769228</v>
      </c>
      <c r="G37" s="19">
        <f t="shared" si="4"/>
        <v>8.1659537923076915</v>
      </c>
      <c r="H37" s="20">
        <f t="shared" si="5"/>
        <v>38.788280513461537</v>
      </c>
    </row>
    <row r="38" spans="1:8" x14ac:dyDescent="0.3">
      <c r="A38" s="8">
        <f t="shared" si="6"/>
        <v>31</v>
      </c>
      <c r="B38" s="18">
        <v>67585.37</v>
      </c>
      <c r="C38" s="18">
        <f t="shared" si="0"/>
        <v>80771.275687000001</v>
      </c>
      <c r="D38" s="18">
        <f t="shared" si="1"/>
        <v>6730.9396405833331</v>
      </c>
      <c r="E38" s="19">
        <f t="shared" si="2"/>
        <v>40.876151663461542</v>
      </c>
      <c r="F38" s="19">
        <f t="shared" si="3"/>
        <v>20.438075831730771</v>
      </c>
      <c r="G38" s="19">
        <f t="shared" si="4"/>
        <v>8.1752303326923084</v>
      </c>
      <c r="H38" s="20">
        <f t="shared" si="5"/>
        <v>38.832344080288465</v>
      </c>
    </row>
    <row r="39" spans="1:8" x14ac:dyDescent="0.3">
      <c r="A39" s="8">
        <f t="shared" si="6"/>
        <v>32</v>
      </c>
      <c r="B39" s="18">
        <v>67656.41</v>
      </c>
      <c r="C39" s="18">
        <f t="shared" si="0"/>
        <v>80856.175591000007</v>
      </c>
      <c r="D39" s="18">
        <f t="shared" si="1"/>
        <v>6738.0146325833339</v>
      </c>
      <c r="E39" s="19">
        <f t="shared" si="2"/>
        <v>40.919117201923079</v>
      </c>
      <c r="F39" s="19">
        <f t="shared" si="3"/>
        <v>20.45955860096154</v>
      </c>
      <c r="G39" s="19">
        <f t="shared" si="4"/>
        <v>8.1838234403846162</v>
      </c>
      <c r="H39" s="20">
        <f t="shared" si="5"/>
        <v>38.873161341826929</v>
      </c>
    </row>
    <row r="40" spans="1:8" x14ac:dyDescent="0.3">
      <c r="A40" s="8">
        <f t="shared" si="6"/>
        <v>33</v>
      </c>
      <c r="B40" s="18">
        <v>67722.17</v>
      </c>
      <c r="C40" s="18">
        <f t="shared" si="0"/>
        <v>80934.765367</v>
      </c>
      <c r="D40" s="18">
        <f t="shared" si="1"/>
        <v>6744.5637805833339</v>
      </c>
      <c r="E40" s="19">
        <f t="shared" si="2"/>
        <v>40.95888935576923</v>
      </c>
      <c r="F40" s="19">
        <f t="shared" si="3"/>
        <v>20.479444677884615</v>
      </c>
      <c r="G40" s="19">
        <f t="shared" si="4"/>
        <v>8.191777871153846</v>
      </c>
      <c r="H40" s="20">
        <f t="shared" si="5"/>
        <v>38.910944887980769</v>
      </c>
    </row>
    <row r="41" spans="1:8" x14ac:dyDescent="0.3">
      <c r="A41" s="8">
        <f t="shared" si="6"/>
        <v>34</v>
      </c>
      <c r="B41" s="18">
        <v>67783.11</v>
      </c>
      <c r="C41" s="18">
        <f t="shared" si="0"/>
        <v>81007.594761</v>
      </c>
      <c r="D41" s="18">
        <f t="shared" si="1"/>
        <v>6750.6328967500003</v>
      </c>
      <c r="E41" s="19">
        <f t="shared" si="2"/>
        <v>40.99574633653846</v>
      </c>
      <c r="F41" s="19">
        <f t="shared" si="3"/>
        <v>20.49787316826923</v>
      </c>
      <c r="G41" s="19">
        <f t="shared" si="4"/>
        <v>8.1991492673076927</v>
      </c>
      <c r="H41" s="20">
        <f t="shared" si="5"/>
        <v>38.945959019711538</v>
      </c>
    </row>
    <row r="42" spans="1:8" x14ac:dyDescent="0.3">
      <c r="A42" s="21">
        <f t="shared" si="6"/>
        <v>35</v>
      </c>
      <c r="B42" s="22">
        <v>67839.48</v>
      </c>
      <c r="C42" s="22">
        <f t="shared" si="0"/>
        <v>81074.962547999996</v>
      </c>
      <c r="D42" s="22">
        <f t="shared" si="1"/>
        <v>6756.2468790000003</v>
      </c>
      <c r="E42" s="23">
        <f t="shared" si="2"/>
        <v>41.029839346153842</v>
      </c>
      <c r="F42" s="23">
        <f t="shared" si="3"/>
        <v>20.514919673076921</v>
      </c>
      <c r="G42" s="23">
        <f t="shared" si="4"/>
        <v>8.2059678692307685</v>
      </c>
      <c r="H42" s="24">
        <f t="shared" si="5"/>
        <v>38.978347378846152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24</v>
      </c>
      <c r="B1" s="1" t="s">
        <v>40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59392.84</v>
      </c>
      <c r="C7" s="18">
        <f t="shared" ref="C7:C42" si="0">B7*$D$3</f>
        <v>70980.383084000001</v>
      </c>
      <c r="D7" s="18">
        <f t="shared" ref="D7:D42" si="1">B7/12*$D$3</f>
        <v>5915.0319236666664</v>
      </c>
      <c r="E7" s="19">
        <f t="shared" ref="E7:E42" si="2">C7/1976</f>
        <v>35.921246500000002</v>
      </c>
      <c r="F7" s="19">
        <f>E7/2</f>
        <v>17.960623250000001</v>
      </c>
      <c r="G7" s="19">
        <f>E7/5</f>
        <v>7.1842493000000003</v>
      </c>
      <c r="H7" s="20">
        <f>C7/2080</f>
        <v>34.125184175000001</v>
      </c>
    </row>
    <row r="8" spans="1:8" x14ac:dyDescent="0.3">
      <c r="A8" s="8">
        <f>A7+1</f>
        <v>1</v>
      </c>
      <c r="B8" s="18">
        <v>59392.84</v>
      </c>
      <c r="C8" s="18">
        <f t="shared" si="0"/>
        <v>70980.383084000001</v>
      </c>
      <c r="D8" s="18">
        <f t="shared" si="1"/>
        <v>5915.0319236666664</v>
      </c>
      <c r="E8" s="19">
        <f t="shared" si="2"/>
        <v>35.921246500000002</v>
      </c>
      <c r="F8" s="19">
        <f t="shared" ref="F8:F42" si="3">E8/2</f>
        <v>17.960623250000001</v>
      </c>
      <c r="G8" s="19">
        <f t="shared" ref="G8:G42" si="4">E8/5</f>
        <v>7.1842493000000003</v>
      </c>
      <c r="H8" s="20">
        <f t="shared" ref="H8:H42" si="5">C8/2080</f>
        <v>34.125184175000001</v>
      </c>
    </row>
    <row r="9" spans="1:8" x14ac:dyDescent="0.3">
      <c r="A9" s="8">
        <f t="shared" ref="A9:A42" si="6">A8+1</f>
        <v>2</v>
      </c>
      <c r="B9" s="18">
        <v>61715.360000000001</v>
      </c>
      <c r="C9" s="18">
        <f t="shared" si="0"/>
        <v>73756.026736</v>
      </c>
      <c r="D9" s="18">
        <f t="shared" si="1"/>
        <v>6146.3355613333333</v>
      </c>
      <c r="E9" s="19">
        <f t="shared" si="2"/>
        <v>37.325924461538463</v>
      </c>
      <c r="F9" s="19">
        <f t="shared" si="3"/>
        <v>18.662962230769232</v>
      </c>
      <c r="G9" s="19">
        <f t="shared" si="4"/>
        <v>7.4651848923076924</v>
      </c>
      <c r="H9" s="20">
        <f t="shared" si="5"/>
        <v>35.459628238461541</v>
      </c>
    </row>
    <row r="10" spans="1:8" x14ac:dyDescent="0.3">
      <c r="A10" s="8">
        <f t="shared" si="6"/>
        <v>3</v>
      </c>
      <c r="B10" s="18">
        <v>61715.360000000001</v>
      </c>
      <c r="C10" s="18">
        <f t="shared" si="0"/>
        <v>73756.026736</v>
      </c>
      <c r="D10" s="18">
        <f t="shared" si="1"/>
        <v>6146.3355613333333</v>
      </c>
      <c r="E10" s="19">
        <f t="shared" si="2"/>
        <v>37.325924461538463</v>
      </c>
      <c r="F10" s="19">
        <f t="shared" si="3"/>
        <v>18.662962230769232</v>
      </c>
      <c r="G10" s="19">
        <f t="shared" si="4"/>
        <v>7.4651848923076924</v>
      </c>
      <c r="H10" s="20">
        <f t="shared" si="5"/>
        <v>35.459628238461541</v>
      </c>
    </row>
    <row r="11" spans="1:8" x14ac:dyDescent="0.3">
      <c r="A11" s="8">
        <f t="shared" si="6"/>
        <v>4</v>
      </c>
      <c r="B11" s="18">
        <v>64037.87</v>
      </c>
      <c r="C11" s="18">
        <f t="shared" si="0"/>
        <v>76531.658437000006</v>
      </c>
      <c r="D11" s="18">
        <f t="shared" si="1"/>
        <v>6377.6382030833338</v>
      </c>
      <c r="E11" s="19">
        <f t="shared" si="2"/>
        <v>38.730596375000005</v>
      </c>
      <c r="F11" s="19">
        <f t="shared" si="3"/>
        <v>19.365298187500002</v>
      </c>
      <c r="G11" s="19">
        <f t="shared" si="4"/>
        <v>7.7461192750000007</v>
      </c>
      <c r="H11" s="20">
        <f t="shared" si="5"/>
        <v>36.794066556250002</v>
      </c>
    </row>
    <row r="12" spans="1:8" x14ac:dyDescent="0.3">
      <c r="A12" s="8">
        <f t="shared" si="6"/>
        <v>5</v>
      </c>
      <c r="B12" s="18">
        <v>64037.87</v>
      </c>
      <c r="C12" s="18">
        <f t="shared" si="0"/>
        <v>76531.658437000006</v>
      </c>
      <c r="D12" s="18">
        <f t="shared" si="1"/>
        <v>6377.6382030833338</v>
      </c>
      <c r="E12" s="19">
        <f t="shared" si="2"/>
        <v>38.730596375000005</v>
      </c>
      <c r="F12" s="19">
        <f t="shared" si="3"/>
        <v>19.365298187500002</v>
      </c>
      <c r="G12" s="19">
        <f t="shared" si="4"/>
        <v>7.7461192750000007</v>
      </c>
      <c r="H12" s="20">
        <f t="shared" si="5"/>
        <v>36.794066556250002</v>
      </c>
    </row>
    <row r="13" spans="1:8" x14ac:dyDescent="0.3">
      <c r="A13" s="8">
        <f t="shared" si="6"/>
        <v>6</v>
      </c>
      <c r="B13" s="18">
        <v>66359.83</v>
      </c>
      <c r="C13" s="18">
        <f t="shared" si="0"/>
        <v>79306.632833000011</v>
      </c>
      <c r="D13" s="18">
        <f t="shared" si="1"/>
        <v>6608.8860694166669</v>
      </c>
      <c r="E13" s="19">
        <f t="shared" si="2"/>
        <v>40.134935644230772</v>
      </c>
      <c r="F13" s="19">
        <f t="shared" si="3"/>
        <v>20.067467822115386</v>
      </c>
      <c r="G13" s="19">
        <f t="shared" si="4"/>
        <v>8.0269871288461552</v>
      </c>
      <c r="H13" s="20">
        <f t="shared" si="5"/>
        <v>38.128188862019236</v>
      </c>
    </row>
    <row r="14" spans="1:8" x14ac:dyDescent="0.3">
      <c r="A14" s="8">
        <f t="shared" si="6"/>
        <v>7</v>
      </c>
      <c r="B14" s="18">
        <v>66359.83</v>
      </c>
      <c r="C14" s="18">
        <f t="shared" si="0"/>
        <v>79306.632833000011</v>
      </c>
      <c r="D14" s="18">
        <f t="shared" si="1"/>
        <v>6608.8860694166669</v>
      </c>
      <c r="E14" s="19">
        <f t="shared" si="2"/>
        <v>40.134935644230772</v>
      </c>
      <c r="F14" s="19">
        <f t="shared" si="3"/>
        <v>20.067467822115386</v>
      </c>
      <c r="G14" s="19">
        <f t="shared" si="4"/>
        <v>8.0269871288461552</v>
      </c>
      <c r="H14" s="20">
        <f t="shared" si="5"/>
        <v>38.128188862019236</v>
      </c>
    </row>
    <row r="15" spans="1:8" x14ac:dyDescent="0.3">
      <c r="A15" s="8">
        <f t="shared" si="6"/>
        <v>8</v>
      </c>
      <c r="B15" s="18">
        <v>68682.350000000006</v>
      </c>
      <c r="C15" s="18">
        <f t="shared" si="0"/>
        <v>82082.276485000009</v>
      </c>
      <c r="D15" s="18">
        <f t="shared" si="1"/>
        <v>6840.1897070833338</v>
      </c>
      <c r="E15" s="19">
        <f t="shared" si="2"/>
        <v>41.539613605769233</v>
      </c>
      <c r="F15" s="19">
        <f t="shared" si="3"/>
        <v>20.769806802884617</v>
      </c>
      <c r="G15" s="19">
        <f t="shared" si="4"/>
        <v>8.3079227211538473</v>
      </c>
      <c r="H15" s="20">
        <f t="shared" si="5"/>
        <v>39.462632925480776</v>
      </c>
    </row>
    <row r="16" spans="1:8" x14ac:dyDescent="0.3">
      <c r="A16" s="8">
        <f t="shared" si="6"/>
        <v>9</v>
      </c>
      <c r="B16" s="18">
        <v>68682.350000000006</v>
      </c>
      <c r="C16" s="18">
        <f t="shared" si="0"/>
        <v>82082.276485000009</v>
      </c>
      <c r="D16" s="18">
        <f t="shared" si="1"/>
        <v>6840.1897070833338</v>
      </c>
      <c r="E16" s="19">
        <f t="shared" si="2"/>
        <v>41.539613605769233</v>
      </c>
      <c r="F16" s="19">
        <f t="shared" si="3"/>
        <v>20.769806802884617</v>
      </c>
      <c r="G16" s="19">
        <f t="shared" si="4"/>
        <v>8.3079227211538473</v>
      </c>
      <c r="H16" s="20">
        <f t="shared" si="5"/>
        <v>39.462632925480776</v>
      </c>
    </row>
    <row r="17" spans="1:8" x14ac:dyDescent="0.3">
      <c r="A17" s="8">
        <f t="shared" si="6"/>
        <v>10</v>
      </c>
      <c r="B17" s="18">
        <v>71004.86</v>
      </c>
      <c r="C17" s="18">
        <f t="shared" si="0"/>
        <v>84857.908186000001</v>
      </c>
      <c r="D17" s="18">
        <f t="shared" si="1"/>
        <v>7071.4923488333334</v>
      </c>
      <c r="E17" s="19">
        <f t="shared" si="2"/>
        <v>42.944285519230768</v>
      </c>
      <c r="F17" s="19">
        <f t="shared" si="3"/>
        <v>21.472142759615384</v>
      </c>
      <c r="G17" s="19">
        <f t="shared" si="4"/>
        <v>8.5888571038461539</v>
      </c>
      <c r="H17" s="20">
        <f t="shared" si="5"/>
        <v>40.79707124326923</v>
      </c>
    </row>
    <row r="18" spans="1:8" x14ac:dyDescent="0.3">
      <c r="A18" s="8">
        <f t="shared" si="6"/>
        <v>11</v>
      </c>
      <c r="B18" s="18">
        <v>71004.86</v>
      </c>
      <c r="C18" s="18">
        <f t="shared" si="0"/>
        <v>84857.908186000001</v>
      </c>
      <c r="D18" s="18">
        <f t="shared" si="1"/>
        <v>7071.4923488333334</v>
      </c>
      <c r="E18" s="19">
        <f t="shared" si="2"/>
        <v>42.944285519230768</v>
      </c>
      <c r="F18" s="19">
        <f t="shared" si="3"/>
        <v>21.472142759615384</v>
      </c>
      <c r="G18" s="19">
        <f t="shared" si="4"/>
        <v>8.5888571038461539</v>
      </c>
      <c r="H18" s="20">
        <f t="shared" si="5"/>
        <v>40.79707124326923</v>
      </c>
    </row>
    <row r="19" spans="1:8" x14ac:dyDescent="0.3">
      <c r="A19" s="8">
        <f t="shared" si="6"/>
        <v>12</v>
      </c>
      <c r="B19" s="18">
        <v>73327.360000000001</v>
      </c>
      <c r="C19" s="18">
        <f t="shared" si="0"/>
        <v>87633.527935999999</v>
      </c>
      <c r="D19" s="18">
        <f t="shared" si="1"/>
        <v>7302.7939946666675</v>
      </c>
      <c r="E19" s="19">
        <f t="shared" si="2"/>
        <v>44.348951384615383</v>
      </c>
      <c r="F19" s="19">
        <f t="shared" si="3"/>
        <v>22.174475692307691</v>
      </c>
      <c r="G19" s="19">
        <f t="shared" si="4"/>
        <v>8.8697902769230765</v>
      </c>
      <c r="H19" s="20">
        <f t="shared" si="5"/>
        <v>42.131503815384612</v>
      </c>
    </row>
    <row r="20" spans="1:8" x14ac:dyDescent="0.3">
      <c r="A20" s="8">
        <f t="shared" si="6"/>
        <v>13</v>
      </c>
      <c r="B20" s="18">
        <v>73327.360000000001</v>
      </c>
      <c r="C20" s="18">
        <f t="shared" si="0"/>
        <v>87633.527935999999</v>
      </c>
      <c r="D20" s="18">
        <f t="shared" si="1"/>
        <v>7302.7939946666675</v>
      </c>
      <c r="E20" s="19">
        <f t="shared" si="2"/>
        <v>44.348951384615383</v>
      </c>
      <c r="F20" s="19">
        <f t="shared" si="3"/>
        <v>22.174475692307691</v>
      </c>
      <c r="G20" s="19">
        <f t="shared" si="4"/>
        <v>8.8697902769230765</v>
      </c>
      <c r="H20" s="20">
        <f t="shared" si="5"/>
        <v>42.131503815384612</v>
      </c>
    </row>
    <row r="21" spans="1:8" x14ac:dyDescent="0.3">
      <c r="A21" s="8">
        <f t="shared" si="6"/>
        <v>14</v>
      </c>
      <c r="B21" s="18">
        <v>75649.87</v>
      </c>
      <c r="C21" s="18">
        <f t="shared" si="0"/>
        <v>90409.159637000004</v>
      </c>
      <c r="D21" s="18">
        <f t="shared" si="1"/>
        <v>7534.096636416667</v>
      </c>
      <c r="E21" s="19">
        <f t="shared" si="2"/>
        <v>45.753623298076924</v>
      </c>
      <c r="F21" s="19">
        <f t="shared" si="3"/>
        <v>22.876811649038462</v>
      </c>
      <c r="G21" s="19">
        <f t="shared" si="4"/>
        <v>9.1507246596153848</v>
      </c>
      <c r="H21" s="20">
        <f t="shared" si="5"/>
        <v>43.46594213317308</v>
      </c>
    </row>
    <row r="22" spans="1:8" x14ac:dyDescent="0.3">
      <c r="A22" s="8">
        <f t="shared" si="6"/>
        <v>15</v>
      </c>
      <c r="B22" s="18">
        <v>75649.87</v>
      </c>
      <c r="C22" s="18">
        <f t="shared" si="0"/>
        <v>90409.159637000004</v>
      </c>
      <c r="D22" s="18">
        <f t="shared" si="1"/>
        <v>7534.096636416667</v>
      </c>
      <c r="E22" s="19">
        <f t="shared" si="2"/>
        <v>45.753623298076924</v>
      </c>
      <c r="F22" s="19">
        <f t="shared" si="3"/>
        <v>22.876811649038462</v>
      </c>
      <c r="G22" s="19">
        <f t="shared" si="4"/>
        <v>9.1507246596153848</v>
      </c>
      <c r="H22" s="20">
        <f t="shared" si="5"/>
        <v>43.46594213317308</v>
      </c>
    </row>
    <row r="23" spans="1:8" x14ac:dyDescent="0.3">
      <c r="A23" s="8">
        <f t="shared" si="6"/>
        <v>16</v>
      </c>
      <c r="B23" s="18">
        <v>77972.39</v>
      </c>
      <c r="C23" s="18">
        <f t="shared" si="0"/>
        <v>93184.803289000003</v>
      </c>
      <c r="D23" s="18">
        <f t="shared" si="1"/>
        <v>7765.400274083333</v>
      </c>
      <c r="E23" s="19">
        <f t="shared" si="2"/>
        <v>47.158301259615385</v>
      </c>
      <c r="F23" s="19">
        <f t="shared" si="3"/>
        <v>23.579150629807692</v>
      </c>
      <c r="G23" s="19">
        <f t="shared" si="4"/>
        <v>9.431660251923077</v>
      </c>
      <c r="H23" s="20">
        <f t="shared" si="5"/>
        <v>44.800386196634619</v>
      </c>
    </row>
    <row r="24" spans="1:8" x14ac:dyDescent="0.3">
      <c r="A24" s="8">
        <f t="shared" si="6"/>
        <v>17</v>
      </c>
      <c r="B24" s="18">
        <v>77972.39</v>
      </c>
      <c r="C24" s="18">
        <f t="shared" si="0"/>
        <v>93184.803289000003</v>
      </c>
      <c r="D24" s="18">
        <f t="shared" si="1"/>
        <v>7765.400274083333</v>
      </c>
      <c r="E24" s="19">
        <f t="shared" si="2"/>
        <v>47.158301259615385</v>
      </c>
      <c r="F24" s="19">
        <f t="shared" si="3"/>
        <v>23.579150629807692</v>
      </c>
      <c r="G24" s="19">
        <f t="shared" si="4"/>
        <v>9.431660251923077</v>
      </c>
      <c r="H24" s="20">
        <f t="shared" si="5"/>
        <v>44.800386196634619</v>
      </c>
    </row>
    <row r="25" spans="1:8" x14ac:dyDescent="0.3">
      <c r="A25" s="8">
        <f t="shared" si="6"/>
        <v>18</v>
      </c>
      <c r="B25" s="18">
        <v>80294.899999999994</v>
      </c>
      <c r="C25" s="18">
        <f t="shared" si="0"/>
        <v>95960.434989999994</v>
      </c>
      <c r="D25" s="18">
        <f t="shared" si="1"/>
        <v>7996.7029158333326</v>
      </c>
      <c r="E25" s="19">
        <f t="shared" si="2"/>
        <v>48.562973173076919</v>
      </c>
      <c r="F25" s="19">
        <f t="shared" si="3"/>
        <v>24.28148658653846</v>
      </c>
      <c r="G25" s="19">
        <f t="shared" si="4"/>
        <v>9.7125946346153835</v>
      </c>
      <c r="H25" s="20">
        <f t="shared" si="5"/>
        <v>46.134824514423073</v>
      </c>
    </row>
    <row r="26" spans="1:8" x14ac:dyDescent="0.3">
      <c r="A26" s="8">
        <f t="shared" si="6"/>
        <v>19</v>
      </c>
      <c r="B26" s="18">
        <v>80294.899999999994</v>
      </c>
      <c r="C26" s="18">
        <f t="shared" si="0"/>
        <v>95960.434989999994</v>
      </c>
      <c r="D26" s="18">
        <f t="shared" si="1"/>
        <v>7996.7029158333326</v>
      </c>
      <c r="E26" s="19">
        <f t="shared" si="2"/>
        <v>48.562973173076919</v>
      </c>
      <c r="F26" s="19">
        <f t="shared" si="3"/>
        <v>24.28148658653846</v>
      </c>
      <c r="G26" s="19">
        <f t="shared" si="4"/>
        <v>9.7125946346153835</v>
      </c>
      <c r="H26" s="20">
        <f t="shared" si="5"/>
        <v>46.134824514423073</v>
      </c>
    </row>
    <row r="27" spans="1:8" x14ac:dyDescent="0.3">
      <c r="A27" s="8">
        <f t="shared" si="6"/>
        <v>20</v>
      </c>
      <c r="B27" s="18">
        <v>82617.42</v>
      </c>
      <c r="C27" s="18">
        <f t="shared" si="0"/>
        <v>98736.078642000008</v>
      </c>
      <c r="D27" s="18">
        <f t="shared" si="1"/>
        <v>8228.0065534999994</v>
      </c>
      <c r="E27" s="19">
        <f t="shared" si="2"/>
        <v>49.967651134615387</v>
      </c>
      <c r="F27" s="19">
        <f t="shared" si="3"/>
        <v>24.983825567307694</v>
      </c>
      <c r="G27" s="19">
        <f t="shared" si="4"/>
        <v>9.9935302269230775</v>
      </c>
      <c r="H27" s="20">
        <f t="shared" si="5"/>
        <v>47.46926857788462</v>
      </c>
    </row>
    <row r="28" spans="1:8" x14ac:dyDescent="0.3">
      <c r="A28" s="8">
        <f t="shared" si="6"/>
        <v>21</v>
      </c>
      <c r="B28" s="18">
        <v>82617.42</v>
      </c>
      <c r="C28" s="18">
        <f t="shared" si="0"/>
        <v>98736.078642000008</v>
      </c>
      <c r="D28" s="18">
        <f t="shared" si="1"/>
        <v>8228.0065534999994</v>
      </c>
      <c r="E28" s="19">
        <f t="shared" si="2"/>
        <v>49.967651134615387</v>
      </c>
      <c r="F28" s="19">
        <f t="shared" si="3"/>
        <v>24.983825567307694</v>
      </c>
      <c r="G28" s="19">
        <f t="shared" si="4"/>
        <v>9.9935302269230775</v>
      </c>
      <c r="H28" s="20">
        <f t="shared" si="5"/>
        <v>47.46926857788462</v>
      </c>
    </row>
    <row r="29" spans="1:8" x14ac:dyDescent="0.3">
      <c r="A29" s="8">
        <f t="shared" si="6"/>
        <v>22</v>
      </c>
      <c r="B29" s="18">
        <v>84939.38</v>
      </c>
      <c r="C29" s="18">
        <f t="shared" si="0"/>
        <v>101511.05303800001</v>
      </c>
      <c r="D29" s="18">
        <f t="shared" si="1"/>
        <v>8459.2544198333344</v>
      </c>
      <c r="E29" s="19">
        <f t="shared" si="2"/>
        <v>51.371990403846162</v>
      </c>
      <c r="F29" s="19">
        <f t="shared" si="3"/>
        <v>25.685995201923081</v>
      </c>
      <c r="G29" s="19">
        <f t="shared" si="4"/>
        <v>10.274398080769233</v>
      </c>
      <c r="H29" s="20">
        <f t="shared" si="5"/>
        <v>48.803390883653854</v>
      </c>
    </row>
    <row r="30" spans="1:8" x14ac:dyDescent="0.3">
      <c r="A30" s="8">
        <f t="shared" si="6"/>
        <v>23</v>
      </c>
      <c r="B30" s="18">
        <v>84939.38</v>
      </c>
      <c r="C30" s="18">
        <f t="shared" si="0"/>
        <v>101511.05303800001</v>
      </c>
      <c r="D30" s="18">
        <f t="shared" si="1"/>
        <v>8459.2544198333344</v>
      </c>
      <c r="E30" s="19">
        <f t="shared" si="2"/>
        <v>51.371990403846162</v>
      </c>
      <c r="F30" s="19">
        <f t="shared" si="3"/>
        <v>25.685995201923081</v>
      </c>
      <c r="G30" s="19">
        <f t="shared" si="4"/>
        <v>10.274398080769233</v>
      </c>
      <c r="H30" s="20">
        <f t="shared" si="5"/>
        <v>48.803390883653854</v>
      </c>
    </row>
    <row r="31" spans="1:8" x14ac:dyDescent="0.3">
      <c r="A31" s="8">
        <f t="shared" si="6"/>
        <v>24</v>
      </c>
      <c r="B31" s="18">
        <v>84939.38</v>
      </c>
      <c r="C31" s="18">
        <f t="shared" si="0"/>
        <v>101511.05303800001</v>
      </c>
      <c r="D31" s="18">
        <f t="shared" si="1"/>
        <v>8459.2544198333344</v>
      </c>
      <c r="E31" s="19">
        <f t="shared" si="2"/>
        <v>51.371990403846162</v>
      </c>
      <c r="F31" s="19">
        <f t="shared" si="3"/>
        <v>25.685995201923081</v>
      </c>
      <c r="G31" s="19">
        <f t="shared" si="4"/>
        <v>10.274398080769233</v>
      </c>
      <c r="H31" s="20">
        <f t="shared" si="5"/>
        <v>48.803390883653854</v>
      </c>
    </row>
    <row r="32" spans="1:8" x14ac:dyDescent="0.3">
      <c r="A32" s="8">
        <f t="shared" si="6"/>
        <v>25</v>
      </c>
      <c r="B32" s="18">
        <v>85093.48</v>
      </c>
      <c r="C32" s="18">
        <f t="shared" si="0"/>
        <v>101695.217948</v>
      </c>
      <c r="D32" s="18">
        <f t="shared" si="1"/>
        <v>8474.6014956666659</v>
      </c>
      <c r="E32" s="19">
        <f t="shared" si="2"/>
        <v>51.465191269230772</v>
      </c>
      <c r="F32" s="19">
        <f t="shared" si="3"/>
        <v>25.732595634615386</v>
      </c>
      <c r="G32" s="19">
        <f t="shared" si="4"/>
        <v>10.293038253846154</v>
      </c>
      <c r="H32" s="20">
        <f t="shared" si="5"/>
        <v>48.891931705769231</v>
      </c>
    </row>
    <row r="33" spans="1:8" x14ac:dyDescent="0.3">
      <c r="A33" s="8">
        <f t="shared" si="6"/>
        <v>26</v>
      </c>
      <c r="B33" s="18">
        <v>85236.27</v>
      </c>
      <c r="C33" s="18">
        <f t="shared" si="0"/>
        <v>101865.86627700001</v>
      </c>
      <c r="D33" s="18">
        <f t="shared" si="1"/>
        <v>8488.8221897500007</v>
      </c>
      <c r="E33" s="19">
        <f t="shared" si="2"/>
        <v>51.551551759615386</v>
      </c>
      <c r="F33" s="19">
        <f t="shared" si="3"/>
        <v>25.775775879807693</v>
      </c>
      <c r="G33" s="19">
        <f t="shared" si="4"/>
        <v>10.310310351923077</v>
      </c>
      <c r="H33" s="20">
        <f t="shared" si="5"/>
        <v>48.973974171634616</v>
      </c>
    </row>
    <row r="34" spans="1:8" x14ac:dyDescent="0.3">
      <c r="A34" s="8">
        <f t="shared" si="6"/>
        <v>27</v>
      </c>
      <c r="B34" s="18">
        <v>85368.56</v>
      </c>
      <c r="C34" s="18">
        <f t="shared" si="0"/>
        <v>102023.966056</v>
      </c>
      <c r="D34" s="18">
        <f t="shared" si="1"/>
        <v>8501.9971713333325</v>
      </c>
      <c r="E34" s="19">
        <f t="shared" si="2"/>
        <v>51.631561769230771</v>
      </c>
      <c r="F34" s="19">
        <f t="shared" si="3"/>
        <v>25.815780884615386</v>
      </c>
      <c r="G34" s="19">
        <f t="shared" si="4"/>
        <v>10.326312353846154</v>
      </c>
      <c r="H34" s="20">
        <f t="shared" si="5"/>
        <v>49.04998368076923</v>
      </c>
    </row>
    <row r="35" spans="1:8" x14ac:dyDescent="0.3">
      <c r="A35" s="8">
        <f t="shared" si="6"/>
        <v>28</v>
      </c>
      <c r="B35" s="18">
        <v>85491.13</v>
      </c>
      <c r="C35" s="18">
        <f t="shared" si="0"/>
        <v>102170.44946300001</v>
      </c>
      <c r="D35" s="18">
        <f t="shared" si="1"/>
        <v>8514.2041219166676</v>
      </c>
      <c r="E35" s="19">
        <f t="shared" si="2"/>
        <v>51.705693048076931</v>
      </c>
      <c r="F35" s="19">
        <f t="shared" si="3"/>
        <v>25.852846524038466</v>
      </c>
      <c r="G35" s="19">
        <f t="shared" si="4"/>
        <v>10.341138609615387</v>
      </c>
      <c r="H35" s="20">
        <f t="shared" si="5"/>
        <v>49.120408395673081</v>
      </c>
    </row>
    <row r="36" spans="1:8" x14ac:dyDescent="0.3">
      <c r="A36" s="8">
        <f t="shared" si="6"/>
        <v>29</v>
      </c>
      <c r="B36" s="18">
        <v>85604.62</v>
      </c>
      <c r="C36" s="18">
        <f t="shared" si="0"/>
        <v>102306.081362</v>
      </c>
      <c r="D36" s="18">
        <f t="shared" si="1"/>
        <v>8525.5067801666664</v>
      </c>
      <c r="E36" s="19">
        <f t="shared" si="2"/>
        <v>51.77433267307692</v>
      </c>
      <c r="F36" s="19">
        <f t="shared" si="3"/>
        <v>25.88716633653846</v>
      </c>
      <c r="G36" s="19">
        <f t="shared" si="4"/>
        <v>10.354866534615384</v>
      </c>
      <c r="H36" s="20">
        <f t="shared" si="5"/>
        <v>49.185616039423074</v>
      </c>
    </row>
    <row r="37" spans="1:8" x14ac:dyDescent="0.3">
      <c r="A37" s="8">
        <f t="shared" si="6"/>
        <v>30</v>
      </c>
      <c r="B37" s="18">
        <v>85709.84</v>
      </c>
      <c r="C37" s="18">
        <f t="shared" si="0"/>
        <v>102431.829784</v>
      </c>
      <c r="D37" s="18">
        <f t="shared" si="1"/>
        <v>8535.9858153333334</v>
      </c>
      <c r="E37" s="19">
        <f t="shared" si="2"/>
        <v>51.837970538461541</v>
      </c>
      <c r="F37" s="19">
        <f t="shared" si="3"/>
        <v>25.91898526923077</v>
      </c>
      <c r="G37" s="19">
        <f t="shared" si="4"/>
        <v>10.367594107692309</v>
      </c>
      <c r="H37" s="20">
        <f t="shared" si="5"/>
        <v>49.246072011538459</v>
      </c>
    </row>
    <row r="38" spans="1:8" x14ac:dyDescent="0.3">
      <c r="A38" s="8">
        <f t="shared" si="6"/>
        <v>31</v>
      </c>
      <c r="B38" s="18">
        <v>85807.21</v>
      </c>
      <c r="C38" s="18">
        <f t="shared" si="0"/>
        <v>102548.19667100001</v>
      </c>
      <c r="D38" s="18">
        <f t="shared" si="1"/>
        <v>8545.6830559166683</v>
      </c>
      <c r="E38" s="19">
        <f t="shared" si="2"/>
        <v>51.896860663461545</v>
      </c>
      <c r="F38" s="19">
        <f t="shared" si="3"/>
        <v>25.948430331730773</v>
      </c>
      <c r="G38" s="19">
        <f t="shared" si="4"/>
        <v>10.379372132692309</v>
      </c>
      <c r="H38" s="20">
        <f t="shared" si="5"/>
        <v>49.302017630288468</v>
      </c>
    </row>
    <row r="39" spans="1:8" x14ac:dyDescent="0.3">
      <c r="A39" s="8">
        <f t="shared" si="6"/>
        <v>32</v>
      </c>
      <c r="B39" s="18">
        <v>85897.41</v>
      </c>
      <c r="C39" s="18">
        <f t="shared" si="0"/>
        <v>102655.99469100001</v>
      </c>
      <c r="D39" s="18">
        <f t="shared" si="1"/>
        <v>8554.6662242500006</v>
      </c>
      <c r="E39" s="19">
        <f t="shared" si="2"/>
        <v>51.951414317307702</v>
      </c>
      <c r="F39" s="19">
        <f t="shared" si="3"/>
        <v>25.975707158653851</v>
      </c>
      <c r="G39" s="19">
        <f t="shared" si="4"/>
        <v>10.39028286346154</v>
      </c>
      <c r="H39" s="20">
        <f t="shared" si="5"/>
        <v>49.353843601442314</v>
      </c>
    </row>
    <row r="40" spans="1:8" x14ac:dyDescent="0.3">
      <c r="A40" s="8">
        <f t="shared" si="6"/>
        <v>33</v>
      </c>
      <c r="B40" s="18">
        <v>85980.9</v>
      </c>
      <c r="C40" s="18">
        <f t="shared" si="0"/>
        <v>102755.77359</v>
      </c>
      <c r="D40" s="18">
        <f t="shared" si="1"/>
        <v>8562.981132500001</v>
      </c>
      <c r="E40" s="19">
        <f t="shared" si="2"/>
        <v>52.00190971153846</v>
      </c>
      <c r="F40" s="19">
        <f t="shared" si="3"/>
        <v>26.00095485576923</v>
      </c>
      <c r="G40" s="19">
        <f t="shared" si="4"/>
        <v>10.400381942307693</v>
      </c>
      <c r="H40" s="20">
        <f t="shared" si="5"/>
        <v>49.401814225961537</v>
      </c>
    </row>
    <row r="41" spans="1:8" x14ac:dyDescent="0.3">
      <c r="A41" s="8">
        <f t="shared" si="6"/>
        <v>34</v>
      </c>
      <c r="B41" s="18">
        <v>86058.26</v>
      </c>
      <c r="C41" s="18">
        <f t="shared" si="0"/>
        <v>102848.226526</v>
      </c>
      <c r="D41" s="18">
        <f t="shared" si="1"/>
        <v>8570.6855438333332</v>
      </c>
      <c r="E41" s="19">
        <f t="shared" si="2"/>
        <v>52.048697634615387</v>
      </c>
      <c r="F41" s="19">
        <f t="shared" si="3"/>
        <v>26.024348817307693</v>
      </c>
      <c r="G41" s="19">
        <f t="shared" si="4"/>
        <v>10.409739526923078</v>
      </c>
      <c r="H41" s="20">
        <f t="shared" si="5"/>
        <v>49.446262752884614</v>
      </c>
    </row>
    <row r="42" spans="1:8" x14ac:dyDescent="0.3">
      <c r="A42" s="21">
        <f t="shared" si="6"/>
        <v>35</v>
      </c>
      <c r="B42" s="22">
        <v>86129.83</v>
      </c>
      <c r="C42" s="22">
        <f t="shared" si="0"/>
        <v>102933.759833</v>
      </c>
      <c r="D42" s="22">
        <f t="shared" si="1"/>
        <v>8577.8133194166676</v>
      </c>
      <c r="E42" s="23">
        <f t="shared" si="2"/>
        <v>52.091983721153845</v>
      </c>
      <c r="F42" s="23">
        <f t="shared" si="3"/>
        <v>26.045991860576923</v>
      </c>
      <c r="G42" s="23">
        <f t="shared" si="4"/>
        <v>10.418396744230769</v>
      </c>
      <c r="H42" s="24">
        <f t="shared" si="5"/>
        <v>49.487384535096155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3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28</v>
      </c>
      <c r="B1" s="1" t="s">
        <v>41</v>
      </c>
    </row>
    <row r="2" spans="1:8" x14ac:dyDescent="0.3">
      <c r="A2" s="4"/>
      <c r="D2" s="3">
        <f>Inhoud!B4</f>
        <v>45717</v>
      </c>
    </row>
    <row r="3" spans="1:8" ht="14.4" x14ac:dyDescent="0.3">
      <c r="A3"/>
      <c r="B3" s="1"/>
      <c r="C3" s="5" t="s">
        <v>1</v>
      </c>
      <c r="D3" s="33">
        <f>Inhoud!B6</f>
        <v>1.1951000000000001</v>
      </c>
    </row>
    <row r="4" spans="1:8" x14ac:dyDescent="0.3">
      <c r="A4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/>
      <c r="B7" s="18"/>
      <c r="C7" s="18"/>
      <c r="D7" s="18"/>
      <c r="E7" s="19"/>
      <c r="F7" s="19"/>
      <c r="G7" s="19"/>
      <c r="H7" s="20"/>
    </row>
    <row r="8" spans="1:8" x14ac:dyDescent="0.3">
      <c r="A8"/>
      <c r="B8" s="18">
        <v>23133.23</v>
      </c>
      <c r="C8" s="18">
        <f t="shared" ref="C8" si="0">B8*$D$3</f>
        <v>27646.523173000001</v>
      </c>
      <c r="D8" s="18">
        <f t="shared" ref="D8" si="1">B8/12*$D$3</f>
        <v>2303.8769310833336</v>
      </c>
      <c r="E8" s="19">
        <f t="shared" ref="E8" si="2">C8/1976</f>
        <v>13.991155451923078</v>
      </c>
      <c r="F8" s="19">
        <f t="shared" ref="F8" si="3">E8/2</f>
        <v>6.9955777259615388</v>
      </c>
      <c r="G8" s="19">
        <f t="shared" ref="G8" si="4">E8/5</f>
        <v>2.7982310903846157</v>
      </c>
      <c r="H8" s="20">
        <f t="shared" ref="H8" si="5">C8/2080</f>
        <v>13.291597679326923</v>
      </c>
    </row>
    <row r="9" spans="1:8" x14ac:dyDescent="0.3">
      <c r="A9"/>
      <c r="B9" s="22"/>
      <c r="C9" s="22"/>
      <c r="D9" s="22"/>
      <c r="E9" s="23"/>
      <c r="F9" s="23"/>
      <c r="G9" s="23"/>
      <c r="H9" s="24"/>
    </row>
    <row r="10" spans="1:8" x14ac:dyDescent="0.3">
      <c r="A10"/>
      <c r="B10"/>
      <c r="C10"/>
      <c r="D10"/>
      <c r="E10"/>
      <c r="F10"/>
      <c r="G10"/>
      <c r="H10"/>
    </row>
    <row r="11" spans="1:8" x14ac:dyDescent="0.3">
      <c r="A11"/>
      <c r="B11"/>
      <c r="C11"/>
      <c r="D11"/>
      <c r="E11"/>
      <c r="F11"/>
      <c r="G11"/>
      <c r="H11"/>
    </row>
    <row r="12" spans="1:8" x14ac:dyDescent="0.3">
      <c r="A12"/>
      <c r="B12"/>
      <c r="C12"/>
      <c r="D12"/>
      <c r="E12"/>
      <c r="F12"/>
      <c r="G12"/>
      <c r="H12"/>
    </row>
    <row r="13" spans="1:8" x14ac:dyDescent="0.3">
      <c r="A13"/>
      <c r="B13"/>
      <c r="C13"/>
      <c r="D13"/>
      <c r="E13"/>
      <c r="F13"/>
      <c r="G13"/>
      <c r="H13"/>
    </row>
    <row r="14" spans="1:8" x14ac:dyDescent="0.3">
      <c r="A14"/>
      <c r="B14"/>
      <c r="C14"/>
      <c r="D14"/>
      <c r="E14"/>
      <c r="F14"/>
      <c r="G14"/>
      <c r="H14"/>
    </row>
    <row r="15" spans="1:8" x14ac:dyDescent="0.3">
      <c r="A15"/>
      <c r="B15"/>
      <c r="C15"/>
      <c r="D15"/>
      <c r="E15"/>
      <c r="F15"/>
      <c r="G15"/>
      <c r="H15"/>
    </row>
    <row r="16" spans="1:8" x14ac:dyDescent="0.3">
      <c r="A16"/>
      <c r="B16"/>
      <c r="C16"/>
      <c r="D16"/>
      <c r="E16"/>
      <c r="F16"/>
      <c r="G16"/>
      <c r="H16"/>
    </row>
    <row r="17" spans="1:8" x14ac:dyDescent="0.3">
      <c r="A17"/>
      <c r="B17"/>
      <c r="C17"/>
      <c r="D17"/>
      <c r="E17"/>
      <c r="F17"/>
      <c r="G17"/>
      <c r="H17"/>
    </row>
    <row r="18" spans="1:8" x14ac:dyDescent="0.3">
      <c r="A18"/>
      <c r="B18"/>
      <c r="C18"/>
      <c r="D18"/>
      <c r="E18"/>
      <c r="F18"/>
      <c r="G18"/>
      <c r="H18"/>
    </row>
    <row r="19" spans="1:8" x14ac:dyDescent="0.3">
      <c r="A19"/>
      <c r="B19"/>
      <c r="C19"/>
      <c r="D19"/>
      <c r="E19"/>
      <c r="F19"/>
      <c r="G19"/>
      <c r="H19"/>
    </row>
    <row r="20" spans="1:8" x14ac:dyDescent="0.3">
      <c r="A20"/>
      <c r="B20"/>
      <c r="C20"/>
      <c r="D20"/>
      <c r="E20"/>
      <c r="F20"/>
      <c r="G20"/>
      <c r="H20"/>
    </row>
    <row r="21" spans="1:8" x14ac:dyDescent="0.3">
      <c r="A21"/>
      <c r="B21"/>
      <c r="C21"/>
      <c r="D21"/>
      <c r="E21"/>
      <c r="F21"/>
      <c r="G21"/>
      <c r="H21"/>
    </row>
    <row r="22" spans="1:8" x14ac:dyDescent="0.3">
      <c r="A22"/>
      <c r="B22"/>
      <c r="C22"/>
      <c r="D22"/>
      <c r="E22"/>
      <c r="F22"/>
      <c r="G22"/>
      <c r="H22"/>
    </row>
    <row r="23" spans="1:8" x14ac:dyDescent="0.3">
      <c r="A23"/>
      <c r="B23"/>
      <c r="C23"/>
      <c r="D23"/>
      <c r="E23"/>
      <c r="F23"/>
      <c r="G23"/>
      <c r="H23"/>
    </row>
    <row r="24" spans="1:8" x14ac:dyDescent="0.3">
      <c r="A24"/>
      <c r="B24"/>
      <c r="C24"/>
      <c r="D24"/>
      <c r="E24"/>
      <c r="F24"/>
      <c r="G24"/>
      <c r="H24"/>
    </row>
    <row r="25" spans="1:8" x14ac:dyDescent="0.3">
      <c r="A25"/>
      <c r="B25"/>
      <c r="C25"/>
      <c r="D25"/>
      <c r="E25"/>
      <c r="F25"/>
      <c r="G25"/>
      <c r="H25"/>
    </row>
    <row r="26" spans="1:8" x14ac:dyDescent="0.3">
      <c r="A26"/>
      <c r="B26"/>
      <c r="C26"/>
      <c r="D26"/>
      <c r="E26"/>
      <c r="F26"/>
      <c r="G26"/>
      <c r="H26"/>
    </row>
    <row r="27" spans="1:8" x14ac:dyDescent="0.3">
      <c r="A27"/>
      <c r="B27"/>
      <c r="C27"/>
      <c r="D27"/>
      <c r="E27"/>
      <c r="F27"/>
      <c r="G27"/>
      <c r="H27"/>
    </row>
    <row r="28" spans="1:8" x14ac:dyDescent="0.3">
      <c r="A28"/>
      <c r="B28"/>
      <c r="C28"/>
      <c r="D28"/>
      <c r="E28"/>
      <c r="F28"/>
      <c r="G28"/>
      <c r="H28"/>
    </row>
    <row r="29" spans="1:8" x14ac:dyDescent="0.3">
      <c r="A29"/>
      <c r="B29"/>
      <c r="C29"/>
      <c r="D29"/>
      <c r="E29"/>
      <c r="F29"/>
      <c r="G29"/>
      <c r="H29"/>
    </row>
    <row r="30" spans="1:8" x14ac:dyDescent="0.3">
      <c r="A30"/>
      <c r="B30"/>
      <c r="C30"/>
      <c r="D30"/>
      <c r="E30"/>
      <c r="F30"/>
      <c r="G30"/>
      <c r="H30"/>
    </row>
    <row r="31" spans="1:8" x14ac:dyDescent="0.3">
      <c r="A31"/>
      <c r="B31"/>
      <c r="C31"/>
      <c r="D31"/>
      <c r="E31"/>
      <c r="F31"/>
      <c r="G31"/>
      <c r="H31"/>
    </row>
    <row r="32" spans="1:8" x14ac:dyDescent="0.3">
      <c r="A32"/>
      <c r="B32"/>
      <c r="C32"/>
      <c r="D32"/>
      <c r="E32"/>
      <c r="F32"/>
      <c r="G32"/>
      <c r="H32"/>
    </row>
    <row r="33" spans="1:8" x14ac:dyDescent="0.3">
      <c r="A33"/>
      <c r="B33"/>
      <c r="C33"/>
      <c r="D33"/>
      <c r="E33"/>
      <c r="F33"/>
      <c r="G33"/>
      <c r="H33"/>
    </row>
    <row r="34" spans="1:8" x14ac:dyDescent="0.3">
      <c r="A34"/>
      <c r="B34"/>
      <c r="C34"/>
      <c r="D34"/>
      <c r="E34"/>
      <c r="F34"/>
      <c r="G34"/>
      <c r="H34"/>
    </row>
    <row r="35" spans="1:8" x14ac:dyDescent="0.3">
      <c r="A35"/>
      <c r="B35"/>
      <c r="C35"/>
      <c r="D35"/>
      <c r="E35"/>
      <c r="F35"/>
      <c r="G35"/>
      <c r="H35"/>
    </row>
    <row r="36" spans="1:8" x14ac:dyDescent="0.3">
      <c r="A36"/>
      <c r="B36"/>
      <c r="C36"/>
      <c r="D36"/>
      <c r="E36"/>
      <c r="F36"/>
      <c r="G36"/>
      <c r="H36"/>
    </row>
    <row r="37" spans="1:8" x14ac:dyDescent="0.3">
      <c r="A37"/>
      <c r="B37"/>
      <c r="C37"/>
      <c r="D37"/>
      <c r="E37"/>
      <c r="F37"/>
      <c r="G37"/>
      <c r="H37"/>
    </row>
    <row r="38" spans="1:8" x14ac:dyDescent="0.3">
      <c r="A38"/>
      <c r="B38"/>
      <c r="C38"/>
      <c r="D38"/>
      <c r="E38"/>
      <c r="F38"/>
      <c r="G38"/>
      <c r="H38"/>
    </row>
    <row r="39" spans="1:8" x14ac:dyDescent="0.3">
      <c r="A39"/>
      <c r="B39"/>
      <c r="C39"/>
      <c r="D39"/>
      <c r="E39"/>
      <c r="F39"/>
      <c r="G39"/>
      <c r="H39"/>
    </row>
    <row r="40" spans="1:8" x14ac:dyDescent="0.3">
      <c r="A40"/>
      <c r="B40"/>
      <c r="C40"/>
      <c r="D40"/>
      <c r="E40"/>
      <c r="F40"/>
      <c r="G40"/>
      <c r="H40"/>
    </row>
    <row r="41" spans="1:8" x14ac:dyDescent="0.3">
      <c r="A41"/>
      <c r="B41"/>
      <c r="C41"/>
      <c r="D41"/>
      <c r="E41"/>
      <c r="F41"/>
      <c r="G41"/>
      <c r="H41"/>
    </row>
    <row r="42" spans="1:8" x14ac:dyDescent="0.3">
      <c r="A42"/>
      <c r="B42"/>
      <c r="C42"/>
      <c r="D42"/>
      <c r="E42"/>
      <c r="F42"/>
      <c r="G42"/>
      <c r="H42"/>
    </row>
    <row r="43" spans="1:8" x14ac:dyDescent="0.3">
      <c r="A43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7</v>
      </c>
      <c r="B1" s="1" t="s">
        <v>32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">
        <v>64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27">
        <v>22591.66</v>
      </c>
      <c r="C7" s="18">
        <f t="shared" ref="C7:C42" si="0">B7*$D$3</f>
        <v>26999.292866</v>
      </c>
      <c r="D7" s="18">
        <f t="shared" ref="D7:D42" si="1">B7/12*$D$3</f>
        <v>2249.9410721666668</v>
      </c>
      <c r="E7" s="19">
        <f t="shared" ref="E7:E42" si="2">C7/1976</f>
        <v>13.663609749999999</v>
      </c>
      <c r="F7" s="19">
        <f>E7/2</f>
        <v>6.8318048749999996</v>
      </c>
      <c r="G7" s="19">
        <f>E7/5</f>
        <v>2.7327219499999997</v>
      </c>
      <c r="H7" s="20">
        <f>C7/2080</f>
        <v>12.9804292625</v>
      </c>
    </row>
    <row r="8" spans="1:8" x14ac:dyDescent="0.3">
      <c r="A8" s="8">
        <f>A7+1</f>
        <v>1</v>
      </c>
      <c r="B8" s="27">
        <v>22873.33</v>
      </c>
      <c r="C8" s="18">
        <f t="shared" si="0"/>
        <v>27335.916683000003</v>
      </c>
      <c r="D8" s="18">
        <f t="shared" si="1"/>
        <v>2277.9930569166668</v>
      </c>
      <c r="E8" s="19">
        <f t="shared" si="2"/>
        <v>13.83396593269231</v>
      </c>
      <c r="F8" s="19">
        <f t="shared" ref="F8:F42" si="3">E8/2</f>
        <v>6.9169829663461551</v>
      </c>
      <c r="G8" s="19">
        <f t="shared" ref="G8:G42" si="4">E8/5</f>
        <v>2.7667931865384618</v>
      </c>
      <c r="H8" s="20">
        <f t="shared" ref="H8:H42" si="5">C8/2080</f>
        <v>13.142267636057694</v>
      </c>
    </row>
    <row r="9" spans="1:8" x14ac:dyDescent="0.3">
      <c r="A9" s="8">
        <f t="shared" ref="A9:A42" si="6">A8+1</f>
        <v>2</v>
      </c>
      <c r="B9" s="18">
        <v>23154.51</v>
      </c>
      <c r="C9" s="18">
        <f t="shared" si="0"/>
        <v>27671.954901000001</v>
      </c>
      <c r="D9" s="18">
        <f t="shared" si="1"/>
        <v>2305.9962417499996</v>
      </c>
      <c r="E9" s="19">
        <f t="shared" si="2"/>
        <v>14.004025759615384</v>
      </c>
      <c r="F9" s="19">
        <f t="shared" si="3"/>
        <v>7.0020128798076922</v>
      </c>
      <c r="G9" s="19">
        <f t="shared" si="4"/>
        <v>2.8008051519230768</v>
      </c>
      <c r="H9" s="20">
        <f t="shared" si="5"/>
        <v>13.303824471634616</v>
      </c>
    </row>
    <row r="10" spans="1:8" x14ac:dyDescent="0.3">
      <c r="A10" s="8">
        <f t="shared" si="6"/>
        <v>3</v>
      </c>
      <c r="B10" s="18">
        <v>23436.17</v>
      </c>
      <c r="C10" s="18">
        <f t="shared" si="0"/>
        <v>28008.566767</v>
      </c>
      <c r="D10" s="18">
        <f t="shared" si="1"/>
        <v>2334.0472305833332</v>
      </c>
      <c r="E10" s="19">
        <f t="shared" si="2"/>
        <v>14.174375894230769</v>
      </c>
      <c r="F10" s="19">
        <f t="shared" si="3"/>
        <v>7.0871879471153845</v>
      </c>
      <c r="G10" s="19">
        <f t="shared" si="4"/>
        <v>2.8348751788461537</v>
      </c>
      <c r="H10" s="20">
        <f t="shared" si="5"/>
        <v>13.46565709951923</v>
      </c>
    </row>
    <row r="11" spans="1:8" x14ac:dyDescent="0.3">
      <c r="A11" s="8">
        <f t="shared" si="6"/>
        <v>4</v>
      </c>
      <c r="B11" s="18">
        <v>23767.23</v>
      </c>
      <c r="C11" s="18">
        <f t="shared" si="0"/>
        <v>28404.216573000002</v>
      </c>
      <c r="D11" s="18">
        <f t="shared" si="1"/>
        <v>2367.0180477500003</v>
      </c>
      <c r="E11" s="19">
        <f t="shared" si="2"/>
        <v>14.374603528846155</v>
      </c>
      <c r="F11" s="19">
        <f t="shared" si="3"/>
        <v>7.1873017644230774</v>
      </c>
      <c r="G11" s="19">
        <f t="shared" si="4"/>
        <v>2.874920705769231</v>
      </c>
      <c r="H11" s="20">
        <f t="shared" si="5"/>
        <v>13.655873352403846</v>
      </c>
    </row>
    <row r="12" spans="1:8" x14ac:dyDescent="0.3">
      <c r="A12" s="8">
        <f t="shared" si="6"/>
        <v>5</v>
      </c>
      <c r="B12" s="18">
        <v>24011.59</v>
      </c>
      <c r="C12" s="18">
        <f t="shared" si="0"/>
        <v>28696.251209000002</v>
      </c>
      <c r="D12" s="18">
        <f t="shared" si="1"/>
        <v>2391.354267416667</v>
      </c>
      <c r="E12" s="19">
        <f t="shared" si="2"/>
        <v>14.522394336538463</v>
      </c>
      <c r="F12" s="19">
        <f t="shared" si="3"/>
        <v>7.2611971682692316</v>
      </c>
      <c r="G12" s="19">
        <f t="shared" si="4"/>
        <v>2.9044788673076924</v>
      </c>
      <c r="H12" s="20">
        <f t="shared" si="5"/>
        <v>13.796274619711539</v>
      </c>
    </row>
    <row r="13" spans="1:8" x14ac:dyDescent="0.3">
      <c r="A13" s="8">
        <f t="shared" si="6"/>
        <v>6</v>
      </c>
      <c r="B13" s="18">
        <v>24895.68</v>
      </c>
      <c r="C13" s="18">
        <f t="shared" si="0"/>
        <v>29752.827168000003</v>
      </c>
      <c r="D13" s="18">
        <f t="shared" si="1"/>
        <v>2479.4022639999998</v>
      </c>
      <c r="E13" s="19">
        <f t="shared" si="2"/>
        <v>15.057098769230771</v>
      </c>
      <c r="F13" s="19">
        <f t="shared" si="3"/>
        <v>7.5285493846153857</v>
      </c>
      <c r="G13" s="19">
        <f t="shared" si="4"/>
        <v>3.0114197538461545</v>
      </c>
      <c r="H13" s="20">
        <f t="shared" si="5"/>
        <v>14.304243830769233</v>
      </c>
    </row>
    <row r="14" spans="1:8" x14ac:dyDescent="0.3">
      <c r="A14" s="8">
        <f t="shared" si="6"/>
        <v>7</v>
      </c>
      <c r="B14" s="18">
        <v>25059.42</v>
      </c>
      <c r="C14" s="18">
        <f t="shared" si="0"/>
        <v>29948.512842</v>
      </c>
      <c r="D14" s="18">
        <f t="shared" si="1"/>
        <v>2495.7094035</v>
      </c>
      <c r="E14" s="19">
        <f t="shared" si="2"/>
        <v>15.156129980769231</v>
      </c>
      <c r="F14" s="19">
        <f t="shared" si="3"/>
        <v>7.5780649903846156</v>
      </c>
      <c r="G14" s="19">
        <f t="shared" si="4"/>
        <v>3.0312259961538461</v>
      </c>
      <c r="H14" s="20">
        <f t="shared" si="5"/>
        <v>14.398323481730769</v>
      </c>
    </row>
    <row r="15" spans="1:8" x14ac:dyDescent="0.3">
      <c r="A15" s="8">
        <f t="shared" si="6"/>
        <v>8</v>
      </c>
      <c r="B15" s="18">
        <v>26024.18</v>
      </c>
      <c r="C15" s="18">
        <f t="shared" si="0"/>
        <v>31101.497518</v>
      </c>
      <c r="D15" s="18">
        <f t="shared" si="1"/>
        <v>2591.7914598333336</v>
      </c>
      <c r="E15" s="19">
        <f t="shared" si="2"/>
        <v>15.73962425</v>
      </c>
      <c r="F15" s="19">
        <f t="shared" si="3"/>
        <v>7.8698121250000002</v>
      </c>
      <c r="G15" s="19">
        <f t="shared" si="4"/>
        <v>3.1479248499999999</v>
      </c>
      <c r="H15" s="20">
        <f t="shared" si="5"/>
        <v>14.9526430375</v>
      </c>
    </row>
    <row r="16" spans="1:8" x14ac:dyDescent="0.3">
      <c r="A16" s="8">
        <f t="shared" si="6"/>
        <v>9</v>
      </c>
      <c r="B16" s="18">
        <v>26107.24</v>
      </c>
      <c r="C16" s="18">
        <f t="shared" si="0"/>
        <v>31200.762524000002</v>
      </c>
      <c r="D16" s="18">
        <f t="shared" si="1"/>
        <v>2600.0635436666671</v>
      </c>
      <c r="E16" s="19">
        <f t="shared" si="2"/>
        <v>15.789859576923078</v>
      </c>
      <c r="F16" s="19">
        <f t="shared" si="3"/>
        <v>7.894929788461539</v>
      </c>
      <c r="G16" s="19">
        <f t="shared" si="4"/>
        <v>3.1579719153846155</v>
      </c>
      <c r="H16" s="20">
        <f t="shared" si="5"/>
        <v>15.000366598076925</v>
      </c>
    </row>
    <row r="17" spans="1:8" x14ac:dyDescent="0.3">
      <c r="A17" s="8">
        <f t="shared" si="6"/>
        <v>10</v>
      </c>
      <c r="B17" s="18">
        <v>27152.69</v>
      </c>
      <c r="C17" s="18">
        <f t="shared" si="0"/>
        <v>32450.179819000001</v>
      </c>
      <c r="D17" s="18">
        <f t="shared" si="1"/>
        <v>2704.181651583333</v>
      </c>
      <c r="E17" s="19">
        <f t="shared" si="2"/>
        <v>16.422155778846154</v>
      </c>
      <c r="F17" s="19">
        <f t="shared" si="3"/>
        <v>8.2110778894230769</v>
      </c>
      <c r="G17" s="19">
        <f t="shared" si="4"/>
        <v>3.2844311557692309</v>
      </c>
      <c r="H17" s="20">
        <f t="shared" si="5"/>
        <v>15.601047989903847</v>
      </c>
    </row>
    <row r="18" spans="1:8" x14ac:dyDescent="0.3">
      <c r="A18" s="8">
        <f t="shared" si="6"/>
        <v>11</v>
      </c>
      <c r="B18" s="18">
        <v>27155.59</v>
      </c>
      <c r="C18" s="18">
        <f t="shared" si="0"/>
        <v>32453.645609000003</v>
      </c>
      <c r="D18" s="18">
        <f t="shared" si="1"/>
        <v>2704.4704674166665</v>
      </c>
      <c r="E18" s="19">
        <f t="shared" si="2"/>
        <v>16.423909721153848</v>
      </c>
      <c r="F18" s="19">
        <f t="shared" si="3"/>
        <v>8.2119548605769239</v>
      </c>
      <c r="G18" s="19">
        <f t="shared" si="4"/>
        <v>3.2847819442307697</v>
      </c>
      <c r="H18" s="20">
        <f t="shared" si="5"/>
        <v>15.602714235096155</v>
      </c>
    </row>
    <row r="19" spans="1:8" x14ac:dyDescent="0.3">
      <c r="A19" s="8">
        <f t="shared" si="6"/>
        <v>12</v>
      </c>
      <c r="B19" s="18">
        <v>28281.18</v>
      </c>
      <c r="C19" s="18">
        <f t="shared" si="0"/>
        <v>33798.838218000004</v>
      </c>
      <c r="D19" s="18">
        <f t="shared" si="1"/>
        <v>2816.5698514999999</v>
      </c>
      <c r="E19" s="19">
        <f t="shared" si="2"/>
        <v>17.104675211538463</v>
      </c>
      <c r="F19" s="19">
        <f t="shared" si="3"/>
        <v>8.5523376057692317</v>
      </c>
      <c r="G19" s="19">
        <f t="shared" si="4"/>
        <v>3.4209350423076925</v>
      </c>
      <c r="H19" s="20">
        <f t="shared" si="5"/>
        <v>16.249441450961541</v>
      </c>
    </row>
    <row r="20" spans="1:8" x14ac:dyDescent="0.3">
      <c r="A20" s="8">
        <f t="shared" si="6"/>
        <v>13</v>
      </c>
      <c r="B20" s="18">
        <v>28281.18</v>
      </c>
      <c r="C20" s="18">
        <f t="shared" si="0"/>
        <v>33798.838218000004</v>
      </c>
      <c r="D20" s="18">
        <f t="shared" si="1"/>
        <v>2816.5698514999999</v>
      </c>
      <c r="E20" s="19">
        <f t="shared" si="2"/>
        <v>17.104675211538463</v>
      </c>
      <c r="F20" s="19">
        <f t="shared" si="3"/>
        <v>8.5523376057692317</v>
      </c>
      <c r="G20" s="19">
        <f t="shared" si="4"/>
        <v>3.4209350423076925</v>
      </c>
      <c r="H20" s="20">
        <f t="shared" si="5"/>
        <v>16.249441450961541</v>
      </c>
    </row>
    <row r="21" spans="1:8" x14ac:dyDescent="0.3">
      <c r="A21" s="8">
        <f t="shared" si="6"/>
        <v>14</v>
      </c>
      <c r="B21" s="18">
        <v>29409.69</v>
      </c>
      <c r="C21" s="18">
        <f t="shared" si="0"/>
        <v>35147.520518999998</v>
      </c>
      <c r="D21" s="18">
        <f t="shared" si="1"/>
        <v>2928.9600432500001</v>
      </c>
      <c r="E21" s="19">
        <f t="shared" si="2"/>
        <v>17.787206740384615</v>
      </c>
      <c r="F21" s="19">
        <f t="shared" si="3"/>
        <v>8.8936033701923076</v>
      </c>
      <c r="G21" s="19">
        <f t="shared" si="4"/>
        <v>3.5574413480769231</v>
      </c>
      <c r="H21" s="20">
        <f t="shared" si="5"/>
        <v>16.897846403365385</v>
      </c>
    </row>
    <row r="22" spans="1:8" x14ac:dyDescent="0.3">
      <c r="A22" s="8">
        <f t="shared" si="6"/>
        <v>15</v>
      </c>
      <c r="B22" s="18">
        <v>29409.69</v>
      </c>
      <c r="C22" s="18">
        <f t="shared" si="0"/>
        <v>35147.520518999998</v>
      </c>
      <c r="D22" s="18">
        <f t="shared" si="1"/>
        <v>2928.9600432500001</v>
      </c>
      <c r="E22" s="19">
        <f t="shared" si="2"/>
        <v>17.787206740384615</v>
      </c>
      <c r="F22" s="19">
        <f t="shared" si="3"/>
        <v>8.8936033701923076</v>
      </c>
      <c r="G22" s="19">
        <f t="shared" si="4"/>
        <v>3.5574413480769231</v>
      </c>
      <c r="H22" s="20">
        <f t="shared" si="5"/>
        <v>16.897846403365385</v>
      </c>
    </row>
    <row r="23" spans="1:8" x14ac:dyDescent="0.3">
      <c r="A23" s="8">
        <f t="shared" si="6"/>
        <v>16</v>
      </c>
      <c r="B23" s="18">
        <v>29888.080000000002</v>
      </c>
      <c r="C23" s="18">
        <f t="shared" si="0"/>
        <v>35719.244408000006</v>
      </c>
      <c r="D23" s="18">
        <f t="shared" si="1"/>
        <v>2976.603700666667</v>
      </c>
      <c r="E23" s="19">
        <f t="shared" si="2"/>
        <v>18.076540692307695</v>
      </c>
      <c r="F23" s="19">
        <f t="shared" si="3"/>
        <v>9.0382703461538476</v>
      </c>
      <c r="G23" s="19">
        <f t="shared" si="4"/>
        <v>3.6153081384615389</v>
      </c>
      <c r="H23" s="20">
        <f t="shared" si="5"/>
        <v>17.172713657692309</v>
      </c>
    </row>
    <row r="24" spans="1:8" x14ac:dyDescent="0.3">
      <c r="A24" s="8">
        <f t="shared" si="6"/>
        <v>17</v>
      </c>
      <c r="B24" s="18">
        <v>29888.080000000002</v>
      </c>
      <c r="C24" s="18">
        <f t="shared" si="0"/>
        <v>35719.244408000006</v>
      </c>
      <c r="D24" s="18">
        <f t="shared" si="1"/>
        <v>2976.603700666667</v>
      </c>
      <c r="E24" s="19">
        <f t="shared" si="2"/>
        <v>18.076540692307695</v>
      </c>
      <c r="F24" s="19">
        <f t="shared" si="3"/>
        <v>9.0382703461538476</v>
      </c>
      <c r="G24" s="19">
        <f t="shared" si="4"/>
        <v>3.6153081384615389</v>
      </c>
      <c r="H24" s="20">
        <f t="shared" si="5"/>
        <v>17.172713657692309</v>
      </c>
    </row>
    <row r="25" spans="1:8" x14ac:dyDescent="0.3">
      <c r="A25" s="8">
        <f t="shared" si="6"/>
        <v>18</v>
      </c>
      <c r="B25" s="18">
        <v>31016.58</v>
      </c>
      <c r="C25" s="18">
        <f t="shared" si="0"/>
        <v>37067.914758000006</v>
      </c>
      <c r="D25" s="18">
        <f t="shared" si="1"/>
        <v>3088.9928965000004</v>
      </c>
      <c r="E25" s="19">
        <f t="shared" si="2"/>
        <v>18.759066173076928</v>
      </c>
      <c r="F25" s="19">
        <f t="shared" si="3"/>
        <v>9.3795330865384638</v>
      </c>
      <c r="G25" s="19">
        <f t="shared" si="4"/>
        <v>3.7518132346153856</v>
      </c>
      <c r="H25" s="20">
        <f t="shared" si="5"/>
        <v>17.821112864423078</v>
      </c>
    </row>
    <row r="26" spans="1:8" x14ac:dyDescent="0.3">
      <c r="A26" s="8">
        <f t="shared" si="6"/>
        <v>19</v>
      </c>
      <c r="B26" s="18">
        <v>31016.58</v>
      </c>
      <c r="C26" s="18">
        <f t="shared" si="0"/>
        <v>37067.914758000006</v>
      </c>
      <c r="D26" s="18">
        <f t="shared" si="1"/>
        <v>3088.9928965000004</v>
      </c>
      <c r="E26" s="19">
        <f t="shared" si="2"/>
        <v>18.759066173076928</v>
      </c>
      <c r="F26" s="19">
        <f t="shared" si="3"/>
        <v>9.3795330865384638</v>
      </c>
      <c r="G26" s="19">
        <f t="shared" si="4"/>
        <v>3.7518132346153856</v>
      </c>
      <c r="H26" s="20">
        <f t="shared" si="5"/>
        <v>17.821112864423078</v>
      </c>
    </row>
    <row r="27" spans="1:8" x14ac:dyDescent="0.3">
      <c r="A27" s="8">
        <f t="shared" si="6"/>
        <v>20</v>
      </c>
      <c r="B27" s="18">
        <v>32145.09</v>
      </c>
      <c r="C27" s="18">
        <f t="shared" si="0"/>
        <v>38416.597059</v>
      </c>
      <c r="D27" s="18">
        <f t="shared" si="1"/>
        <v>3201.3830882500001</v>
      </c>
      <c r="E27" s="19">
        <f t="shared" si="2"/>
        <v>19.441597701923076</v>
      </c>
      <c r="F27" s="19">
        <f t="shared" si="3"/>
        <v>9.720798850961538</v>
      </c>
      <c r="G27" s="19">
        <f t="shared" si="4"/>
        <v>3.8883195403846154</v>
      </c>
      <c r="H27" s="20">
        <f t="shared" si="5"/>
        <v>18.469517816826922</v>
      </c>
    </row>
    <row r="28" spans="1:8" x14ac:dyDescent="0.3">
      <c r="A28" s="8">
        <f t="shared" si="6"/>
        <v>21</v>
      </c>
      <c r="B28" s="18">
        <v>32145.09</v>
      </c>
      <c r="C28" s="18">
        <f t="shared" si="0"/>
        <v>38416.597059</v>
      </c>
      <c r="D28" s="18">
        <f t="shared" si="1"/>
        <v>3201.3830882500001</v>
      </c>
      <c r="E28" s="19">
        <f t="shared" si="2"/>
        <v>19.441597701923076</v>
      </c>
      <c r="F28" s="19">
        <f t="shared" si="3"/>
        <v>9.720798850961538</v>
      </c>
      <c r="G28" s="19">
        <f t="shared" si="4"/>
        <v>3.8883195403846154</v>
      </c>
      <c r="H28" s="20">
        <f t="shared" si="5"/>
        <v>18.469517816826922</v>
      </c>
    </row>
    <row r="29" spans="1:8" x14ac:dyDescent="0.3">
      <c r="A29" s="8">
        <f t="shared" si="6"/>
        <v>22</v>
      </c>
      <c r="B29" s="18">
        <v>32918.76</v>
      </c>
      <c r="C29" s="18">
        <f t="shared" si="0"/>
        <v>39341.210076000003</v>
      </c>
      <c r="D29" s="18">
        <f t="shared" si="1"/>
        <v>3278.4341730000001</v>
      </c>
      <c r="E29" s="19">
        <f t="shared" si="2"/>
        <v>19.909519269230771</v>
      </c>
      <c r="F29" s="19">
        <f t="shared" si="3"/>
        <v>9.9547596346153853</v>
      </c>
      <c r="G29" s="19">
        <f t="shared" si="4"/>
        <v>3.9819038538461542</v>
      </c>
      <c r="H29" s="20">
        <f t="shared" si="5"/>
        <v>18.914043305769233</v>
      </c>
    </row>
    <row r="30" spans="1:8" x14ac:dyDescent="0.3">
      <c r="A30" s="8">
        <f t="shared" si="6"/>
        <v>23</v>
      </c>
      <c r="B30" s="18">
        <v>33751.980000000003</v>
      </c>
      <c r="C30" s="18">
        <f t="shared" si="0"/>
        <v>40336.991298000008</v>
      </c>
      <c r="D30" s="18">
        <f t="shared" si="1"/>
        <v>3361.4159415000008</v>
      </c>
      <c r="E30" s="19">
        <f t="shared" si="2"/>
        <v>20.413457134615388</v>
      </c>
      <c r="F30" s="19">
        <f t="shared" si="3"/>
        <v>10.206728567307694</v>
      </c>
      <c r="G30" s="19">
        <f t="shared" si="4"/>
        <v>4.0826914269230778</v>
      </c>
      <c r="H30" s="20">
        <f t="shared" si="5"/>
        <v>19.392784277884619</v>
      </c>
    </row>
    <row r="31" spans="1:8" x14ac:dyDescent="0.3">
      <c r="A31" s="8">
        <f t="shared" si="6"/>
        <v>24</v>
      </c>
      <c r="B31" s="18">
        <v>34880.449999999997</v>
      </c>
      <c r="C31" s="18">
        <f t="shared" si="0"/>
        <v>41685.625795</v>
      </c>
      <c r="D31" s="18">
        <f t="shared" si="1"/>
        <v>3473.8021495833332</v>
      </c>
      <c r="E31" s="19">
        <f t="shared" si="2"/>
        <v>21.095964471153845</v>
      </c>
      <c r="F31" s="19">
        <f t="shared" si="3"/>
        <v>10.547982235576923</v>
      </c>
      <c r="G31" s="19">
        <f t="shared" si="4"/>
        <v>4.219192894230769</v>
      </c>
      <c r="H31" s="20">
        <f t="shared" si="5"/>
        <v>20.041166247596152</v>
      </c>
    </row>
    <row r="32" spans="1:8" x14ac:dyDescent="0.3">
      <c r="A32" s="8">
        <f t="shared" si="6"/>
        <v>25</v>
      </c>
      <c r="B32" s="18">
        <v>34943.730000000003</v>
      </c>
      <c r="C32" s="18">
        <f t="shared" si="0"/>
        <v>41761.251723000008</v>
      </c>
      <c r="D32" s="18">
        <f t="shared" si="1"/>
        <v>3480.1043102500007</v>
      </c>
      <c r="E32" s="19">
        <f t="shared" si="2"/>
        <v>21.134236701923083</v>
      </c>
      <c r="F32" s="19">
        <f t="shared" si="3"/>
        <v>10.567118350961541</v>
      </c>
      <c r="G32" s="19">
        <f t="shared" si="4"/>
        <v>4.2268473403846167</v>
      </c>
      <c r="H32" s="20">
        <f t="shared" si="5"/>
        <v>20.077524866826927</v>
      </c>
    </row>
    <row r="33" spans="1:8" x14ac:dyDescent="0.3">
      <c r="A33" s="8">
        <f t="shared" si="6"/>
        <v>26</v>
      </c>
      <c r="B33" s="18">
        <v>35002.370000000003</v>
      </c>
      <c r="C33" s="18">
        <f t="shared" si="0"/>
        <v>41831.332387000002</v>
      </c>
      <c r="D33" s="18">
        <f t="shared" si="1"/>
        <v>3485.9443655833334</v>
      </c>
      <c r="E33" s="19">
        <f t="shared" si="2"/>
        <v>21.169702625000003</v>
      </c>
      <c r="F33" s="19">
        <f t="shared" si="3"/>
        <v>10.584851312500001</v>
      </c>
      <c r="G33" s="19">
        <f t="shared" si="4"/>
        <v>4.2339405250000004</v>
      </c>
      <c r="H33" s="20">
        <f t="shared" si="5"/>
        <v>20.111217493750001</v>
      </c>
    </row>
    <row r="34" spans="1:8" x14ac:dyDescent="0.3">
      <c r="A34" s="8">
        <f t="shared" si="6"/>
        <v>27</v>
      </c>
      <c r="B34" s="18">
        <v>35056.699999999997</v>
      </c>
      <c r="C34" s="18">
        <f t="shared" si="0"/>
        <v>41896.262170000002</v>
      </c>
      <c r="D34" s="18">
        <f t="shared" si="1"/>
        <v>3491.3551808333332</v>
      </c>
      <c r="E34" s="19">
        <f t="shared" si="2"/>
        <v>21.202561826923077</v>
      </c>
      <c r="F34" s="19">
        <f t="shared" si="3"/>
        <v>10.601280913461538</v>
      </c>
      <c r="G34" s="19">
        <f t="shared" si="4"/>
        <v>4.2405123653846157</v>
      </c>
      <c r="H34" s="20">
        <f t="shared" si="5"/>
        <v>20.142433735576923</v>
      </c>
    </row>
    <row r="35" spans="1:8" x14ac:dyDescent="0.3">
      <c r="A35" s="8">
        <f t="shared" si="6"/>
        <v>28</v>
      </c>
      <c r="B35" s="18">
        <v>35107.03</v>
      </c>
      <c r="C35" s="18">
        <f t="shared" si="0"/>
        <v>41956.411552999998</v>
      </c>
      <c r="D35" s="18">
        <f t="shared" si="1"/>
        <v>3496.3676294166667</v>
      </c>
      <c r="E35" s="19">
        <f t="shared" si="2"/>
        <v>21.233001798076923</v>
      </c>
      <c r="F35" s="19">
        <f t="shared" si="3"/>
        <v>10.616500899038462</v>
      </c>
      <c r="G35" s="19">
        <f t="shared" si="4"/>
        <v>4.2466003596153845</v>
      </c>
      <c r="H35" s="20">
        <f t="shared" si="5"/>
        <v>20.171351708173077</v>
      </c>
    </row>
    <row r="36" spans="1:8" x14ac:dyDescent="0.3">
      <c r="A36" s="8">
        <f t="shared" si="6"/>
        <v>29</v>
      </c>
      <c r="B36" s="18">
        <v>35153.629999999997</v>
      </c>
      <c r="C36" s="18">
        <f t="shared" si="0"/>
        <v>42012.103213000002</v>
      </c>
      <c r="D36" s="18">
        <f t="shared" si="1"/>
        <v>3501.0086010833329</v>
      </c>
      <c r="E36" s="19">
        <f t="shared" si="2"/>
        <v>21.261185836538463</v>
      </c>
      <c r="F36" s="19">
        <f t="shared" si="3"/>
        <v>10.630592918269231</v>
      </c>
      <c r="G36" s="19">
        <f t="shared" si="4"/>
        <v>4.2522371673076922</v>
      </c>
      <c r="H36" s="20">
        <f t="shared" si="5"/>
        <v>20.198126544711538</v>
      </c>
    </row>
    <row r="37" spans="1:8" x14ac:dyDescent="0.3">
      <c r="A37" s="8">
        <f t="shared" si="6"/>
        <v>30</v>
      </c>
      <c r="B37" s="18">
        <v>35196.839999999997</v>
      </c>
      <c r="C37" s="18">
        <f t="shared" si="0"/>
        <v>42063.743483999999</v>
      </c>
      <c r="D37" s="18">
        <f t="shared" si="1"/>
        <v>3505.3119569999999</v>
      </c>
      <c r="E37" s="19">
        <f t="shared" si="2"/>
        <v>21.287319576923075</v>
      </c>
      <c r="F37" s="19">
        <f t="shared" si="3"/>
        <v>10.643659788461537</v>
      </c>
      <c r="G37" s="19">
        <f t="shared" si="4"/>
        <v>4.2574639153846148</v>
      </c>
      <c r="H37" s="20">
        <f t="shared" si="5"/>
        <v>20.222953598076923</v>
      </c>
    </row>
    <row r="38" spans="1:8" x14ac:dyDescent="0.3">
      <c r="A38" s="8">
        <f t="shared" si="6"/>
        <v>31</v>
      </c>
      <c r="B38" s="18">
        <v>35236.83</v>
      </c>
      <c r="C38" s="18">
        <f t="shared" si="0"/>
        <v>42111.535533000002</v>
      </c>
      <c r="D38" s="18">
        <f t="shared" si="1"/>
        <v>3509.2946277500005</v>
      </c>
      <c r="E38" s="19">
        <f t="shared" si="2"/>
        <v>21.311505836538462</v>
      </c>
      <c r="F38" s="19">
        <f t="shared" si="3"/>
        <v>10.655752918269231</v>
      </c>
      <c r="G38" s="19">
        <f t="shared" si="4"/>
        <v>4.262301167307692</v>
      </c>
      <c r="H38" s="20">
        <f t="shared" si="5"/>
        <v>20.245930544711541</v>
      </c>
    </row>
    <row r="39" spans="1:8" x14ac:dyDescent="0.3">
      <c r="A39" s="8">
        <f t="shared" si="6"/>
        <v>32</v>
      </c>
      <c r="B39" s="18">
        <v>35273.870000000003</v>
      </c>
      <c r="C39" s="18">
        <f t="shared" si="0"/>
        <v>42155.802037000009</v>
      </c>
      <c r="D39" s="18">
        <f t="shared" si="1"/>
        <v>3512.9835030833337</v>
      </c>
      <c r="E39" s="19">
        <f t="shared" si="2"/>
        <v>21.333907913461541</v>
      </c>
      <c r="F39" s="19">
        <f t="shared" si="3"/>
        <v>10.666953956730771</v>
      </c>
      <c r="G39" s="19">
        <f t="shared" si="4"/>
        <v>4.2667815826923086</v>
      </c>
      <c r="H39" s="20">
        <f t="shared" si="5"/>
        <v>20.267212517788465</v>
      </c>
    </row>
    <row r="40" spans="1:8" x14ac:dyDescent="0.3">
      <c r="A40" s="8">
        <f t="shared" si="6"/>
        <v>33</v>
      </c>
      <c r="B40" s="18">
        <v>35308.15</v>
      </c>
      <c r="C40" s="18">
        <f t="shared" si="0"/>
        <v>42196.770065000004</v>
      </c>
      <c r="D40" s="18">
        <f t="shared" si="1"/>
        <v>3516.3975054166667</v>
      </c>
      <c r="E40" s="19">
        <f t="shared" si="2"/>
        <v>21.354640721153849</v>
      </c>
      <c r="F40" s="19">
        <f t="shared" si="3"/>
        <v>10.677320360576925</v>
      </c>
      <c r="G40" s="19">
        <f t="shared" si="4"/>
        <v>4.2709281442307701</v>
      </c>
      <c r="H40" s="20">
        <f t="shared" si="5"/>
        <v>20.286908685096154</v>
      </c>
    </row>
    <row r="41" spans="1:8" x14ac:dyDescent="0.3">
      <c r="A41" s="8">
        <f t="shared" si="6"/>
        <v>34</v>
      </c>
      <c r="B41" s="18">
        <v>35339.919999999998</v>
      </c>
      <c r="C41" s="18">
        <f t="shared" si="0"/>
        <v>42234.738391999999</v>
      </c>
      <c r="D41" s="18">
        <f t="shared" si="1"/>
        <v>3519.5615326666666</v>
      </c>
      <c r="E41" s="19">
        <f t="shared" si="2"/>
        <v>21.373855461538461</v>
      </c>
      <c r="F41" s="19">
        <f t="shared" si="3"/>
        <v>10.686927730769231</v>
      </c>
      <c r="G41" s="19">
        <f t="shared" si="4"/>
        <v>4.2747710923076925</v>
      </c>
      <c r="H41" s="20">
        <f t="shared" si="5"/>
        <v>20.305162688461539</v>
      </c>
    </row>
    <row r="42" spans="1:8" x14ac:dyDescent="0.3">
      <c r="A42" s="21">
        <f t="shared" si="6"/>
        <v>35</v>
      </c>
      <c r="B42" s="22">
        <v>35369.31</v>
      </c>
      <c r="C42" s="22">
        <f t="shared" si="0"/>
        <v>42269.862380999999</v>
      </c>
      <c r="D42" s="22">
        <f t="shared" si="1"/>
        <v>3522.4885317499998</v>
      </c>
      <c r="E42" s="23">
        <f t="shared" si="2"/>
        <v>21.391630759615385</v>
      </c>
      <c r="F42" s="23">
        <f t="shared" si="3"/>
        <v>10.695815379807692</v>
      </c>
      <c r="G42" s="23">
        <f t="shared" si="4"/>
        <v>4.2783261519230766</v>
      </c>
      <c r="H42" s="24">
        <f t="shared" si="5"/>
        <v>20.322049221634614</v>
      </c>
    </row>
    <row r="43" spans="1:8" x14ac:dyDescent="0.3">
      <c r="B43" s="28" t="s">
        <v>65</v>
      </c>
      <c r="C43" s="29"/>
      <c r="D43" s="29"/>
      <c r="E43" s="29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&amp;L&amp;"Calibri,Standaard"&amp;F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9</v>
      </c>
      <c r="B1" s="1" t="s">
        <v>33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23642.75</v>
      </c>
      <c r="C7" s="18">
        <f t="shared" ref="C7:C42" si="0">B7*$D$3</f>
        <v>28255.450525</v>
      </c>
      <c r="D7" s="18">
        <f t="shared" ref="D7:D42" si="1">B7/12*$D$3</f>
        <v>2354.6208770833337</v>
      </c>
      <c r="E7" s="19">
        <f t="shared" ref="E7:E42" si="2">C7/1976</f>
        <v>14.299317067307692</v>
      </c>
      <c r="F7" s="19">
        <f>E7/2</f>
        <v>7.1496585336538461</v>
      </c>
      <c r="G7" s="19">
        <f>E7/5</f>
        <v>2.8598634134615386</v>
      </c>
      <c r="H7" s="20">
        <f>C7/2080</f>
        <v>13.584351213942307</v>
      </c>
    </row>
    <row r="8" spans="1:8" x14ac:dyDescent="0.3">
      <c r="A8" s="8">
        <f>A7+1</f>
        <v>1</v>
      </c>
      <c r="B8" s="18">
        <v>24549.13</v>
      </c>
      <c r="C8" s="18">
        <f t="shared" si="0"/>
        <v>29338.665263000003</v>
      </c>
      <c r="D8" s="18">
        <f t="shared" si="1"/>
        <v>2444.8887719166669</v>
      </c>
      <c r="E8" s="19">
        <f t="shared" si="2"/>
        <v>14.84750266346154</v>
      </c>
      <c r="F8" s="19">
        <f t="shared" ref="F8:F42" si="3">E8/2</f>
        <v>7.4237513317307702</v>
      </c>
      <c r="G8" s="19">
        <f t="shared" ref="G8:G42" si="4">E8/5</f>
        <v>2.9695005326923081</v>
      </c>
      <c r="H8" s="20">
        <f t="shared" ref="H8:H42" si="5">C8/2080</f>
        <v>14.105127530288463</v>
      </c>
    </row>
    <row r="9" spans="1:8" x14ac:dyDescent="0.3">
      <c r="A9" s="8">
        <f t="shared" ref="A9:A42" si="6">A8+1</f>
        <v>2</v>
      </c>
      <c r="B9" s="18">
        <v>25465.33</v>
      </c>
      <c r="C9" s="18">
        <f t="shared" si="0"/>
        <v>30433.615883000002</v>
      </c>
      <c r="D9" s="18">
        <f t="shared" si="1"/>
        <v>2536.1346569166672</v>
      </c>
      <c r="E9" s="19">
        <f t="shared" si="2"/>
        <v>15.401627471153848</v>
      </c>
      <c r="F9" s="19">
        <f t="shared" si="3"/>
        <v>7.7008137355769239</v>
      </c>
      <c r="G9" s="19">
        <f t="shared" si="4"/>
        <v>3.0803254942307694</v>
      </c>
      <c r="H9" s="20">
        <f t="shared" si="5"/>
        <v>14.631546097596155</v>
      </c>
    </row>
    <row r="10" spans="1:8" x14ac:dyDescent="0.3">
      <c r="A10" s="8">
        <f t="shared" si="6"/>
        <v>3</v>
      </c>
      <c r="B10" s="18">
        <v>26381.56</v>
      </c>
      <c r="C10" s="18">
        <f t="shared" si="0"/>
        <v>31528.602356000003</v>
      </c>
      <c r="D10" s="18">
        <f t="shared" si="1"/>
        <v>2627.3835296666671</v>
      </c>
      <c r="E10" s="19">
        <f t="shared" si="2"/>
        <v>15.955770423076924</v>
      </c>
      <c r="F10" s="19">
        <f t="shared" si="3"/>
        <v>7.977885211538462</v>
      </c>
      <c r="G10" s="19">
        <f t="shared" si="4"/>
        <v>3.191154084615385</v>
      </c>
      <c r="H10" s="20">
        <f t="shared" si="5"/>
        <v>15.157981901923078</v>
      </c>
    </row>
    <row r="11" spans="1:8" x14ac:dyDescent="0.3">
      <c r="A11" s="8">
        <f t="shared" si="6"/>
        <v>4</v>
      </c>
      <c r="B11" s="18">
        <v>27297.759999999998</v>
      </c>
      <c r="C11" s="18">
        <f t="shared" si="0"/>
        <v>32623.552975999999</v>
      </c>
      <c r="D11" s="18">
        <f t="shared" si="1"/>
        <v>2718.6294146666664</v>
      </c>
      <c r="E11" s="19">
        <f t="shared" si="2"/>
        <v>16.509895230769231</v>
      </c>
      <c r="F11" s="19">
        <f t="shared" si="3"/>
        <v>8.2549476153846157</v>
      </c>
      <c r="G11" s="19">
        <f t="shared" si="4"/>
        <v>3.3019790461538463</v>
      </c>
      <c r="H11" s="20">
        <f t="shared" si="5"/>
        <v>15.684400469230768</v>
      </c>
    </row>
    <row r="12" spans="1:8" x14ac:dyDescent="0.3">
      <c r="A12" s="8">
        <f t="shared" si="6"/>
        <v>5</v>
      </c>
      <c r="B12" s="18">
        <v>27297.759999999998</v>
      </c>
      <c r="C12" s="18">
        <f t="shared" si="0"/>
        <v>32623.552975999999</v>
      </c>
      <c r="D12" s="18">
        <f t="shared" si="1"/>
        <v>2718.6294146666664</v>
      </c>
      <c r="E12" s="19">
        <f t="shared" si="2"/>
        <v>16.509895230769231</v>
      </c>
      <c r="F12" s="19">
        <f t="shared" si="3"/>
        <v>8.2549476153846157</v>
      </c>
      <c r="G12" s="19">
        <f t="shared" si="4"/>
        <v>3.3019790461538463</v>
      </c>
      <c r="H12" s="20">
        <f t="shared" si="5"/>
        <v>15.684400469230768</v>
      </c>
    </row>
    <row r="13" spans="1:8" x14ac:dyDescent="0.3">
      <c r="A13" s="8">
        <f t="shared" si="6"/>
        <v>6</v>
      </c>
      <c r="B13" s="18">
        <v>28603.55</v>
      </c>
      <c r="C13" s="18">
        <f t="shared" si="0"/>
        <v>34184.102605</v>
      </c>
      <c r="D13" s="18">
        <f t="shared" si="1"/>
        <v>2848.6752170833333</v>
      </c>
      <c r="E13" s="19">
        <f t="shared" si="2"/>
        <v>17.299647067307692</v>
      </c>
      <c r="F13" s="19">
        <f t="shared" si="3"/>
        <v>8.649823533653846</v>
      </c>
      <c r="G13" s="19">
        <f t="shared" si="4"/>
        <v>3.4599294134615386</v>
      </c>
      <c r="H13" s="20">
        <f t="shared" si="5"/>
        <v>16.434664713942308</v>
      </c>
    </row>
    <row r="14" spans="1:8" x14ac:dyDescent="0.3">
      <c r="A14" s="8">
        <f t="shared" si="6"/>
        <v>7</v>
      </c>
      <c r="B14" s="18">
        <v>28603.55</v>
      </c>
      <c r="C14" s="18">
        <f t="shared" si="0"/>
        <v>34184.102605</v>
      </c>
      <c r="D14" s="18">
        <f t="shared" si="1"/>
        <v>2848.6752170833333</v>
      </c>
      <c r="E14" s="19">
        <f t="shared" si="2"/>
        <v>17.299647067307692</v>
      </c>
      <c r="F14" s="19">
        <f t="shared" si="3"/>
        <v>8.649823533653846</v>
      </c>
      <c r="G14" s="19">
        <f t="shared" si="4"/>
        <v>3.4599294134615386</v>
      </c>
      <c r="H14" s="20">
        <f t="shared" si="5"/>
        <v>16.434664713942308</v>
      </c>
    </row>
    <row r="15" spans="1:8" x14ac:dyDescent="0.3">
      <c r="A15" s="8">
        <f t="shared" si="6"/>
        <v>8</v>
      </c>
      <c r="B15" s="18">
        <v>29736.12</v>
      </c>
      <c r="C15" s="18">
        <f t="shared" si="0"/>
        <v>35537.637011999999</v>
      </c>
      <c r="D15" s="18">
        <f t="shared" si="1"/>
        <v>2961.4697509999996</v>
      </c>
      <c r="E15" s="19">
        <f t="shared" si="2"/>
        <v>17.984634115384615</v>
      </c>
      <c r="F15" s="19">
        <f t="shared" si="3"/>
        <v>8.9923170576923077</v>
      </c>
      <c r="G15" s="19">
        <f t="shared" si="4"/>
        <v>3.5969268230769229</v>
      </c>
      <c r="H15" s="20">
        <f t="shared" si="5"/>
        <v>17.085402409615384</v>
      </c>
    </row>
    <row r="16" spans="1:8" x14ac:dyDescent="0.3">
      <c r="A16" s="8">
        <f t="shared" si="6"/>
        <v>9</v>
      </c>
      <c r="B16" s="18">
        <v>29736.12</v>
      </c>
      <c r="C16" s="18">
        <f t="shared" si="0"/>
        <v>35537.637011999999</v>
      </c>
      <c r="D16" s="18">
        <f t="shared" si="1"/>
        <v>2961.4697509999996</v>
      </c>
      <c r="E16" s="19">
        <f t="shared" si="2"/>
        <v>17.984634115384615</v>
      </c>
      <c r="F16" s="19">
        <f t="shared" si="3"/>
        <v>8.9923170576923077</v>
      </c>
      <c r="G16" s="19">
        <f t="shared" si="4"/>
        <v>3.5969268230769229</v>
      </c>
      <c r="H16" s="20">
        <f t="shared" si="5"/>
        <v>17.085402409615384</v>
      </c>
    </row>
    <row r="17" spans="1:8" x14ac:dyDescent="0.3">
      <c r="A17" s="8">
        <f t="shared" si="6"/>
        <v>10</v>
      </c>
      <c r="B17" s="18">
        <v>30565.13</v>
      </c>
      <c r="C17" s="18">
        <f t="shared" si="0"/>
        <v>36528.386863</v>
      </c>
      <c r="D17" s="18">
        <f t="shared" si="1"/>
        <v>3044.0322385833338</v>
      </c>
      <c r="E17" s="19">
        <f t="shared" si="2"/>
        <v>18.486025740384616</v>
      </c>
      <c r="F17" s="19">
        <f t="shared" si="3"/>
        <v>9.2430128701923078</v>
      </c>
      <c r="G17" s="19">
        <f t="shared" si="4"/>
        <v>3.697205148076923</v>
      </c>
      <c r="H17" s="20">
        <f t="shared" si="5"/>
        <v>17.561724453365386</v>
      </c>
    </row>
    <row r="18" spans="1:8" x14ac:dyDescent="0.3">
      <c r="A18" s="8">
        <f t="shared" si="6"/>
        <v>11</v>
      </c>
      <c r="B18" s="18">
        <v>30565.13</v>
      </c>
      <c r="C18" s="18">
        <f t="shared" si="0"/>
        <v>36528.386863</v>
      </c>
      <c r="D18" s="18">
        <f t="shared" si="1"/>
        <v>3044.0322385833338</v>
      </c>
      <c r="E18" s="19">
        <f t="shared" si="2"/>
        <v>18.486025740384616</v>
      </c>
      <c r="F18" s="19">
        <f t="shared" si="3"/>
        <v>9.2430128701923078</v>
      </c>
      <c r="G18" s="19">
        <f t="shared" si="4"/>
        <v>3.697205148076923</v>
      </c>
      <c r="H18" s="20">
        <f t="shared" si="5"/>
        <v>17.561724453365386</v>
      </c>
    </row>
    <row r="19" spans="1:8" x14ac:dyDescent="0.3">
      <c r="A19" s="8">
        <f t="shared" si="6"/>
        <v>12</v>
      </c>
      <c r="B19" s="18">
        <v>31870.94</v>
      </c>
      <c r="C19" s="18">
        <f t="shared" si="0"/>
        <v>38088.960394000002</v>
      </c>
      <c r="D19" s="18">
        <f t="shared" si="1"/>
        <v>3174.080032833333</v>
      </c>
      <c r="E19" s="19">
        <f t="shared" si="2"/>
        <v>19.275789673076925</v>
      </c>
      <c r="F19" s="19">
        <f t="shared" si="3"/>
        <v>9.6378948365384627</v>
      </c>
      <c r="G19" s="19">
        <f t="shared" si="4"/>
        <v>3.8551579346153853</v>
      </c>
      <c r="H19" s="20">
        <f t="shared" si="5"/>
        <v>18.312000189423078</v>
      </c>
    </row>
    <row r="20" spans="1:8" x14ac:dyDescent="0.3">
      <c r="A20" s="8">
        <f t="shared" si="6"/>
        <v>13</v>
      </c>
      <c r="B20" s="18">
        <v>31870.94</v>
      </c>
      <c r="C20" s="18">
        <f t="shared" si="0"/>
        <v>38088.960394000002</v>
      </c>
      <c r="D20" s="18">
        <f t="shared" si="1"/>
        <v>3174.080032833333</v>
      </c>
      <c r="E20" s="19">
        <f t="shared" si="2"/>
        <v>19.275789673076925</v>
      </c>
      <c r="F20" s="19">
        <f t="shared" si="3"/>
        <v>9.6378948365384627</v>
      </c>
      <c r="G20" s="19">
        <f t="shared" si="4"/>
        <v>3.8551579346153853</v>
      </c>
      <c r="H20" s="20">
        <f t="shared" si="5"/>
        <v>18.312000189423078</v>
      </c>
    </row>
    <row r="21" spans="1:8" x14ac:dyDescent="0.3">
      <c r="A21" s="8">
        <f t="shared" si="6"/>
        <v>14</v>
      </c>
      <c r="B21" s="18">
        <v>32918.76</v>
      </c>
      <c r="C21" s="18">
        <f t="shared" si="0"/>
        <v>39341.210076000003</v>
      </c>
      <c r="D21" s="18">
        <f t="shared" si="1"/>
        <v>3278.4341730000001</v>
      </c>
      <c r="E21" s="19">
        <f t="shared" si="2"/>
        <v>19.909519269230771</v>
      </c>
      <c r="F21" s="19">
        <f t="shared" si="3"/>
        <v>9.9547596346153853</v>
      </c>
      <c r="G21" s="19">
        <f t="shared" si="4"/>
        <v>3.9819038538461542</v>
      </c>
      <c r="H21" s="20">
        <f t="shared" si="5"/>
        <v>18.914043305769233</v>
      </c>
    </row>
    <row r="22" spans="1:8" x14ac:dyDescent="0.3">
      <c r="A22" s="8">
        <f t="shared" si="6"/>
        <v>15</v>
      </c>
      <c r="B22" s="18">
        <v>32918.76</v>
      </c>
      <c r="C22" s="18">
        <f t="shared" si="0"/>
        <v>39341.210076000003</v>
      </c>
      <c r="D22" s="18">
        <f t="shared" si="1"/>
        <v>3278.4341730000001</v>
      </c>
      <c r="E22" s="19">
        <f t="shared" si="2"/>
        <v>19.909519269230771</v>
      </c>
      <c r="F22" s="19">
        <f t="shared" si="3"/>
        <v>9.9547596346153853</v>
      </c>
      <c r="G22" s="19">
        <f t="shared" si="4"/>
        <v>3.9819038538461542</v>
      </c>
      <c r="H22" s="20">
        <f t="shared" si="5"/>
        <v>18.914043305769233</v>
      </c>
    </row>
    <row r="23" spans="1:8" x14ac:dyDescent="0.3">
      <c r="A23" s="8">
        <f t="shared" si="6"/>
        <v>16</v>
      </c>
      <c r="B23" s="18">
        <v>33832.54</v>
      </c>
      <c r="C23" s="18">
        <f t="shared" si="0"/>
        <v>40433.268554000002</v>
      </c>
      <c r="D23" s="18">
        <f t="shared" si="1"/>
        <v>3369.4390461666671</v>
      </c>
      <c r="E23" s="19">
        <f t="shared" si="2"/>
        <v>20.462180442307695</v>
      </c>
      <c r="F23" s="19">
        <f t="shared" si="3"/>
        <v>10.231090221153847</v>
      </c>
      <c r="G23" s="19">
        <f t="shared" si="4"/>
        <v>4.0924360884615387</v>
      </c>
      <c r="H23" s="20">
        <f t="shared" si="5"/>
        <v>19.43907142019231</v>
      </c>
    </row>
    <row r="24" spans="1:8" x14ac:dyDescent="0.3">
      <c r="A24" s="8">
        <f t="shared" si="6"/>
        <v>17</v>
      </c>
      <c r="B24" s="18">
        <v>33832.54</v>
      </c>
      <c r="C24" s="18">
        <f t="shared" si="0"/>
        <v>40433.268554000002</v>
      </c>
      <c r="D24" s="18">
        <f t="shared" si="1"/>
        <v>3369.4390461666671</v>
      </c>
      <c r="E24" s="19">
        <f t="shared" si="2"/>
        <v>20.462180442307695</v>
      </c>
      <c r="F24" s="19">
        <f t="shared" si="3"/>
        <v>10.231090221153847</v>
      </c>
      <c r="G24" s="19">
        <f t="shared" si="4"/>
        <v>4.0924360884615387</v>
      </c>
      <c r="H24" s="20">
        <f t="shared" si="5"/>
        <v>19.43907142019231</v>
      </c>
    </row>
    <row r="25" spans="1:8" x14ac:dyDescent="0.3">
      <c r="A25" s="8">
        <f t="shared" si="6"/>
        <v>18</v>
      </c>
      <c r="B25" s="18">
        <v>35138.33</v>
      </c>
      <c r="C25" s="18">
        <f t="shared" si="0"/>
        <v>41993.818183000003</v>
      </c>
      <c r="D25" s="18">
        <f t="shared" si="1"/>
        <v>3499.4848485833336</v>
      </c>
      <c r="E25" s="19">
        <f t="shared" si="2"/>
        <v>21.251932278846155</v>
      </c>
      <c r="F25" s="19">
        <f t="shared" si="3"/>
        <v>10.625966139423078</v>
      </c>
      <c r="G25" s="19">
        <f t="shared" si="4"/>
        <v>4.250386455769231</v>
      </c>
      <c r="H25" s="20">
        <f t="shared" si="5"/>
        <v>20.189335664903847</v>
      </c>
    </row>
    <row r="26" spans="1:8" x14ac:dyDescent="0.3">
      <c r="A26" s="8">
        <f t="shared" si="6"/>
        <v>19</v>
      </c>
      <c r="B26" s="18">
        <v>35138.33</v>
      </c>
      <c r="C26" s="18">
        <f t="shared" si="0"/>
        <v>41993.818183000003</v>
      </c>
      <c r="D26" s="18">
        <f t="shared" si="1"/>
        <v>3499.4848485833336</v>
      </c>
      <c r="E26" s="19">
        <f t="shared" si="2"/>
        <v>21.251932278846155</v>
      </c>
      <c r="F26" s="19">
        <f t="shared" si="3"/>
        <v>10.625966139423078</v>
      </c>
      <c r="G26" s="19">
        <f t="shared" si="4"/>
        <v>4.250386455769231</v>
      </c>
      <c r="H26" s="20">
        <f t="shared" si="5"/>
        <v>20.189335664903847</v>
      </c>
    </row>
    <row r="27" spans="1:8" x14ac:dyDescent="0.3">
      <c r="A27" s="8">
        <f t="shared" si="6"/>
        <v>20</v>
      </c>
      <c r="B27" s="18">
        <v>36444.18</v>
      </c>
      <c r="C27" s="18">
        <f t="shared" si="0"/>
        <v>43554.439517999999</v>
      </c>
      <c r="D27" s="18">
        <f t="shared" si="1"/>
        <v>3629.5366264999998</v>
      </c>
      <c r="E27" s="19">
        <f t="shared" si="2"/>
        <v>22.041720403846153</v>
      </c>
      <c r="F27" s="19">
        <f t="shared" si="3"/>
        <v>11.020860201923076</v>
      </c>
      <c r="G27" s="19">
        <f t="shared" si="4"/>
        <v>4.4083440807692309</v>
      </c>
      <c r="H27" s="20">
        <f t="shared" si="5"/>
        <v>20.939634383653846</v>
      </c>
    </row>
    <row r="28" spans="1:8" x14ac:dyDescent="0.3">
      <c r="A28" s="8">
        <f t="shared" si="6"/>
        <v>21</v>
      </c>
      <c r="B28" s="18">
        <v>36444.18</v>
      </c>
      <c r="C28" s="18">
        <f t="shared" si="0"/>
        <v>43554.439517999999</v>
      </c>
      <c r="D28" s="18">
        <f t="shared" si="1"/>
        <v>3629.5366264999998</v>
      </c>
      <c r="E28" s="19">
        <f t="shared" si="2"/>
        <v>22.041720403846153</v>
      </c>
      <c r="F28" s="19">
        <f t="shared" si="3"/>
        <v>11.020860201923076</v>
      </c>
      <c r="G28" s="19">
        <f t="shared" si="4"/>
        <v>4.4083440807692309</v>
      </c>
      <c r="H28" s="20">
        <f t="shared" si="5"/>
        <v>20.939634383653846</v>
      </c>
    </row>
    <row r="29" spans="1:8" x14ac:dyDescent="0.3">
      <c r="A29" s="8">
        <f t="shared" si="6"/>
        <v>22</v>
      </c>
      <c r="B29" s="18">
        <v>37750.03</v>
      </c>
      <c r="C29" s="18">
        <f t="shared" si="0"/>
        <v>45115.060853000003</v>
      </c>
      <c r="D29" s="18">
        <f t="shared" si="1"/>
        <v>3759.5884044166664</v>
      </c>
      <c r="E29" s="19">
        <f t="shared" si="2"/>
        <v>22.831508528846154</v>
      </c>
      <c r="F29" s="19">
        <f t="shared" si="3"/>
        <v>11.415754264423077</v>
      </c>
      <c r="G29" s="19">
        <f t="shared" si="4"/>
        <v>4.5663017057692308</v>
      </c>
      <c r="H29" s="20">
        <f t="shared" si="5"/>
        <v>21.689933102403849</v>
      </c>
    </row>
    <row r="30" spans="1:8" x14ac:dyDescent="0.3">
      <c r="A30" s="8">
        <f t="shared" si="6"/>
        <v>23</v>
      </c>
      <c r="B30" s="18">
        <v>39055.839999999997</v>
      </c>
      <c r="C30" s="18">
        <f t="shared" si="0"/>
        <v>46675.634383999997</v>
      </c>
      <c r="D30" s="18">
        <f t="shared" si="1"/>
        <v>3889.6361986666666</v>
      </c>
      <c r="E30" s="19">
        <f t="shared" si="2"/>
        <v>23.62127246153846</v>
      </c>
      <c r="F30" s="19">
        <f t="shared" si="3"/>
        <v>11.81063623076923</v>
      </c>
      <c r="G30" s="19">
        <f t="shared" si="4"/>
        <v>4.7242544923076917</v>
      </c>
      <c r="H30" s="20">
        <f t="shared" si="5"/>
        <v>22.440208838461537</v>
      </c>
    </row>
    <row r="31" spans="1:8" x14ac:dyDescent="0.3">
      <c r="A31" s="8">
        <f t="shared" si="6"/>
        <v>24</v>
      </c>
      <c r="B31" s="18">
        <v>40361.69</v>
      </c>
      <c r="C31" s="18">
        <f t="shared" si="0"/>
        <v>48236.255719000008</v>
      </c>
      <c r="D31" s="18">
        <f t="shared" si="1"/>
        <v>4019.6879765833337</v>
      </c>
      <c r="E31" s="19">
        <f t="shared" si="2"/>
        <v>24.411060586538465</v>
      </c>
      <c r="F31" s="19">
        <f t="shared" si="3"/>
        <v>12.205530293269232</v>
      </c>
      <c r="G31" s="19">
        <f t="shared" si="4"/>
        <v>4.8822121173076933</v>
      </c>
      <c r="H31" s="20">
        <f t="shared" si="5"/>
        <v>23.190507557211543</v>
      </c>
    </row>
    <row r="32" spans="1:8" x14ac:dyDescent="0.3">
      <c r="A32" s="8">
        <f t="shared" si="6"/>
        <v>25</v>
      </c>
      <c r="B32" s="18">
        <v>40434.910000000003</v>
      </c>
      <c r="C32" s="18">
        <f t="shared" si="0"/>
        <v>48323.760941000008</v>
      </c>
      <c r="D32" s="18">
        <f t="shared" si="1"/>
        <v>4026.9800784166673</v>
      </c>
      <c r="E32" s="19">
        <f t="shared" si="2"/>
        <v>24.455344605769234</v>
      </c>
      <c r="F32" s="19">
        <f t="shared" si="3"/>
        <v>12.227672302884617</v>
      </c>
      <c r="G32" s="19">
        <f t="shared" si="4"/>
        <v>4.8910689211538472</v>
      </c>
      <c r="H32" s="20">
        <f t="shared" si="5"/>
        <v>23.232577375480773</v>
      </c>
    </row>
    <row r="33" spans="1:8" x14ac:dyDescent="0.3">
      <c r="A33" s="8">
        <f t="shared" si="6"/>
        <v>26</v>
      </c>
      <c r="B33" s="18">
        <v>40502.769999999997</v>
      </c>
      <c r="C33" s="18">
        <f t="shared" si="0"/>
        <v>48404.860427</v>
      </c>
      <c r="D33" s="18">
        <f t="shared" si="1"/>
        <v>4033.7383689166663</v>
      </c>
      <c r="E33" s="19">
        <f t="shared" si="2"/>
        <v>24.496386855769231</v>
      </c>
      <c r="F33" s="19">
        <f t="shared" si="3"/>
        <v>12.248193427884615</v>
      </c>
      <c r="G33" s="19">
        <f t="shared" si="4"/>
        <v>4.899277371153846</v>
      </c>
      <c r="H33" s="20">
        <f t="shared" si="5"/>
        <v>23.27156751298077</v>
      </c>
    </row>
    <row r="34" spans="1:8" x14ac:dyDescent="0.3">
      <c r="A34" s="8">
        <f t="shared" si="6"/>
        <v>27</v>
      </c>
      <c r="B34" s="18">
        <v>40565.629999999997</v>
      </c>
      <c r="C34" s="18">
        <f t="shared" si="0"/>
        <v>48479.984412999998</v>
      </c>
      <c r="D34" s="18">
        <f t="shared" si="1"/>
        <v>4039.9987010833329</v>
      </c>
      <c r="E34" s="19">
        <f t="shared" si="2"/>
        <v>24.534405067307691</v>
      </c>
      <c r="F34" s="19">
        <f t="shared" si="3"/>
        <v>12.267202533653846</v>
      </c>
      <c r="G34" s="19">
        <f t="shared" si="4"/>
        <v>4.9068810134615379</v>
      </c>
      <c r="H34" s="20">
        <f t="shared" si="5"/>
        <v>23.307684813942306</v>
      </c>
    </row>
    <row r="35" spans="1:8" x14ac:dyDescent="0.3">
      <c r="A35" s="8">
        <f t="shared" si="6"/>
        <v>28</v>
      </c>
      <c r="B35" s="18">
        <v>40623.870000000003</v>
      </c>
      <c r="C35" s="18">
        <f t="shared" si="0"/>
        <v>48549.587037000005</v>
      </c>
      <c r="D35" s="18">
        <f t="shared" si="1"/>
        <v>4045.7989197500006</v>
      </c>
      <c r="E35" s="19">
        <f t="shared" si="2"/>
        <v>24.569629067307694</v>
      </c>
      <c r="F35" s="19">
        <f t="shared" si="3"/>
        <v>12.284814533653847</v>
      </c>
      <c r="G35" s="19">
        <f t="shared" si="4"/>
        <v>4.9139258134615389</v>
      </c>
      <c r="H35" s="20">
        <f t="shared" si="5"/>
        <v>23.341147613942312</v>
      </c>
    </row>
    <row r="36" spans="1:8" x14ac:dyDescent="0.3">
      <c r="A36" s="8">
        <f t="shared" si="6"/>
        <v>29</v>
      </c>
      <c r="B36" s="18">
        <v>40677.800000000003</v>
      </c>
      <c r="C36" s="18">
        <f t="shared" si="0"/>
        <v>48614.038780000003</v>
      </c>
      <c r="D36" s="18">
        <f t="shared" si="1"/>
        <v>4051.169898333334</v>
      </c>
      <c r="E36" s="19">
        <f t="shared" si="2"/>
        <v>24.602246346153848</v>
      </c>
      <c r="F36" s="19">
        <f t="shared" si="3"/>
        <v>12.301123173076924</v>
      </c>
      <c r="G36" s="19">
        <f t="shared" si="4"/>
        <v>4.9204492692307698</v>
      </c>
      <c r="H36" s="20">
        <f t="shared" si="5"/>
        <v>23.372134028846155</v>
      </c>
    </row>
    <row r="37" spans="1:8" x14ac:dyDescent="0.3">
      <c r="A37" s="8">
        <f t="shared" si="6"/>
        <v>30</v>
      </c>
      <c r="B37" s="18">
        <v>40727.800000000003</v>
      </c>
      <c r="C37" s="18">
        <f t="shared" si="0"/>
        <v>48673.793780000007</v>
      </c>
      <c r="D37" s="18">
        <f t="shared" si="1"/>
        <v>4056.1494816666673</v>
      </c>
      <c r="E37" s="19">
        <f t="shared" si="2"/>
        <v>24.632486730769234</v>
      </c>
      <c r="F37" s="19">
        <f t="shared" si="3"/>
        <v>12.316243365384617</v>
      </c>
      <c r="G37" s="19">
        <f t="shared" si="4"/>
        <v>4.9264973461538464</v>
      </c>
      <c r="H37" s="20">
        <f t="shared" si="5"/>
        <v>23.400862394230774</v>
      </c>
    </row>
    <row r="38" spans="1:8" x14ac:dyDescent="0.3">
      <c r="A38" s="8">
        <f t="shared" si="6"/>
        <v>31</v>
      </c>
      <c r="B38" s="18">
        <v>40774.07</v>
      </c>
      <c r="C38" s="18">
        <f t="shared" si="0"/>
        <v>48729.091057000005</v>
      </c>
      <c r="D38" s="18">
        <f t="shared" si="1"/>
        <v>4060.7575880833333</v>
      </c>
      <c r="E38" s="19">
        <f t="shared" si="2"/>
        <v>24.660471182692309</v>
      </c>
      <c r="F38" s="19">
        <f t="shared" si="3"/>
        <v>12.330235591346154</v>
      </c>
      <c r="G38" s="19">
        <f t="shared" si="4"/>
        <v>4.9320942365384619</v>
      </c>
      <c r="H38" s="20">
        <f t="shared" si="5"/>
        <v>23.427447623557693</v>
      </c>
    </row>
    <row r="39" spans="1:8" x14ac:dyDescent="0.3">
      <c r="A39" s="8">
        <f t="shared" si="6"/>
        <v>32</v>
      </c>
      <c r="B39" s="18">
        <v>40816.93</v>
      </c>
      <c r="C39" s="18">
        <f t="shared" si="0"/>
        <v>48780.313043000002</v>
      </c>
      <c r="D39" s="18">
        <f t="shared" si="1"/>
        <v>4065.0260869166668</v>
      </c>
      <c r="E39" s="19">
        <f t="shared" si="2"/>
        <v>24.686393240384618</v>
      </c>
      <c r="F39" s="19">
        <f t="shared" si="3"/>
        <v>12.343196620192309</v>
      </c>
      <c r="G39" s="19">
        <f t="shared" si="4"/>
        <v>4.9372786480769237</v>
      </c>
      <c r="H39" s="20">
        <f t="shared" si="5"/>
        <v>23.452073578365386</v>
      </c>
    </row>
    <row r="40" spans="1:8" x14ac:dyDescent="0.3">
      <c r="A40" s="8">
        <f t="shared" si="6"/>
        <v>33</v>
      </c>
      <c r="B40" s="18">
        <v>40856.6</v>
      </c>
      <c r="C40" s="18">
        <f t="shared" si="0"/>
        <v>48827.722659999999</v>
      </c>
      <c r="D40" s="18">
        <f t="shared" si="1"/>
        <v>4068.9768883333336</v>
      </c>
      <c r="E40" s="19">
        <f t="shared" si="2"/>
        <v>24.71038596153846</v>
      </c>
      <c r="F40" s="19">
        <f t="shared" si="3"/>
        <v>12.35519298076923</v>
      </c>
      <c r="G40" s="19">
        <f t="shared" si="4"/>
        <v>4.9420771923076918</v>
      </c>
      <c r="H40" s="20">
        <f t="shared" si="5"/>
        <v>23.474866663461537</v>
      </c>
    </row>
    <row r="41" spans="1:8" x14ac:dyDescent="0.3">
      <c r="A41" s="8">
        <f t="shared" si="6"/>
        <v>34</v>
      </c>
      <c r="B41" s="18">
        <v>40893.360000000001</v>
      </c>
      <c r="C41" s="18">
        <f t="shared" si="0"/>
        <v>48871.654536000002</v>
      </c>
      <c r="D41" s="18">
        <f t="shared" si="1"/>
        <v>4072.6378780000005</v>
      </c>
      <c r="E41" s="19">
        <f t="shared" si="2"/>
        <v>24.732618692307692</v>
      </c>
      <c r="F41" s="19">
        <f t="shared" si="3"/>
        <v>12.366309346153846</v>
      </c>
      <c r="G41" s="19">
        <f t="shared" si="4"/>
        <v>4.9465237384615381</v>
      </c>
      <c r="H41" s="20">
        <f t="shared" si="5"/>
        <v>23.495987757692308</v>
      </c>
    </row>
    <row r="42" spans="1:8" x14ac:dyDescent="0.3">
      <c r="A42" s="21">
        <f t="shared" si="6"/>
        <v>35</v>
      </c>
      <c r="B42" s="22">
        <v>40927.370000000003</v>
      </c>
      <c r="C42" s="22">
        <f t="shared" si="0"/>
        <v>48912.299887000008</v>
      </c>
      <c r="D42" s="22">
        <f t="shared" si="1"/>
        <v>4076.0249905833334</v>
      </c>
      <c r="E42" s="23">
        <f t="shared" si="2"/>
        <v>24.753188201923081</v>
      </c>
      <c r="F42" s="23">
        <f t="shared" si="3"/>
        <v>12.37659410096154</v>
      </c>
      <c r="G42" s="23">
        <f t="shared" si="4"/>
        <v>4.950637640384616</v>
      </c>
      <c r="H42" s="24">
        <f t="shared" si="5"/>
        <v>23.515528791826927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34</v>
      </c>
      <c r="B1" s="1" t="s">
        <v>35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30550.305447000002</v>
      </c>
      <c r="D7" s="18">
        <f t="shared" ref="D7:D42" si="1">B7/12*$D$3</f>
        <v>2545.8587872500002</v>
      </c>
      <c r="E7" s="19">
        <f t="shared" ref="E7:E42" si="2">C7/1976</f>
        <v>15.460680894230771</v>
      </c>
      <c r="F7" s="19">
        <f>E7/2</f>
        <v>7.7303404471153856</v>
      </c>
      <c r="G7" s="19">
        <f>E7/5</f>
        <v>3.0921361788461543</v>
      </c>
      <c r="H7" s="20">
        <f>C7/2080</f>
        <v>14.687646849519233</v>
      </c>
    </row>
    <row r="8" spans="1:8" x14ac:dyDescent="0.3">
      <c r="A8" s="8">
        <f>A7+1</f>
        <v>1</v>
      </c>
      <c r="B8" s="18">
        <v>26558.33</v>
      </c>
      <c r="C8" s="18">
        <f t="shared" si="0"/>
        <v>31739.860183000004</v>
      </c>
      <c r="D8" s="18">
        <f t="shared" si="1"/>
        <v>2644.9883485833334</v>
      </c>
      <c r="E8" s="19">
        <f t="shared" si="2"/>
        <v>16.062682278846157</v>
      </c>
      <c r="F8" s="19">
        <f t="shared" ref="F8:F42" si="3">E8/2</f>
        <v>8.0313411394230787</v>
      </c>
      <c r="G8" s="19">
        <f t="shared" ref="G8:G42" si="4">E8/5</f>
        <v>3.2125364557692313</v>
      </c>
      <c r="H8" s="20">
        <f t="shared" ref="H8:H42" si="5">C8/2080</f>
        <v>15.259548164903848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32929.414919000003</v>
      </c>
      <c r="D9" s="18">
        <f t="shared" si="1"/>
        <v>2744.117909916667</v>
      </c>
      <c r="E9" s="19">
        <f t="shared" si="2"/>
        <v>16.664683663461538</v>
      </c>
      <c r="F9" s="19">
        <f t="shared" si="3"/>
        <v>8.3323418317307691</v>
      </c>
      <c r="G9" s="19">
        <f t="shared" si="4"/>
        <v>3.3329367326923078</v>
      </c>
      <c r="H9" s="20">
        <f t="shared" si="5"/>
        <v>15.831449480288462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34118.981606000001</v>
      </c>
      <c r="D10" s="18">
        <f t="shared" si="1"/>
        <v>2843.2484671666671</v>
      </c>
      <c r="E10" s="19">
        <f t="shared" si="2"/>
        <v>17.266691096153846</v>
      </c>
      <c r="F10" s="19">
        <f t="shared" si="3"/>
        <v>8.6333455480769228</v>
      </c>
      <c r="G10" s="19">
        <f t="shared" si="4"/>
        <v>3.4533382192307691</v>
      </c>
      <c r="H10" s="20">
        <f t="shared" si="5"/>
        <v>16.403356541346156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35308.536341999999</v>
      </c>
      <c r="D11" s="18">
        <f t="shared" si="1"/>
        <v>2942.3780284999998</v>
      </c>
      <c r="E11" s="19">
        <f t="shared" si="2"/>
        <v>17.86869248076923</v>
      </c>
      <c r="F11" s="19">
        <f t="shared" si="3"/>
        <v>8.934346240384615</v>
      </c>
      <c r="G11" s="19">
        <f t="shared" si="4"/>
        <v>3.5737384961538461</v>
      </c>
      <c r="H11" s="20">
        <f t="shared" si="5"/>
        <v>16.975257856730767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35308.536341999999</v>
      </c>
      <c r="D12" s="18">
        <f t="shared" si="1"/>
        <v>2942.3780284999998</v>
      </c>
      <c r="E12" s="19">
        <f t="shared" si="2"/>
        <v>17.86869248076923</v>
      </c>
      <c r="F12" s="19">
        <f t="shared" si="3"/>
        <v>8.934346240384615</v>
      </c>
      <c r="G12" s="19">
        <f t="shared" si="4"/>
        <v>3.5737384961538461</v>
      </c>
      <c r="H12" s="20">
        <f t="shared" si="5"/>
        <v>16.975257856730767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36227.066299999999</v>
      </c>
      <c r="D13" s="18">
        <f t="shared" si="1"/>
        <v>3018.922191666667</v>
      </c>
      <c r="E13" s="19">
        <f t="shared" si="2"/>
        <v>18.333535576923076</v>
      </c>
      <c r="F13" s="19">
        <f t="shared" si="3"/>
        <v>9.1667677884615379</v>
      </c>
      <c r="G13" s="19">
        <f t="shared" si="4"/>
        <v>3.6667071153846154</v>
      </c>
      <c r="H13" s="20">
        <f t="shared" si="5"/>
        <v>17.416858798076923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36227.066299999999</v>
      </c>
      <c r="D14" s="18">
        <f t="shared" si="1"/>
        <v>3018.922191666667</v>
      </c>
      <c r="E14" s="19">
        <f t="shared" si="2"/>
        <v>18.333535576923076</v>
      </c>
      <c r="F14" s="19">
        <f t="shared" si="3"/>
        <v>9.1667677884615379</v>
      </c>
      <c r="G14" s="19">
        <f t="shared" si="4"/>
        <v>3.6667071153846154</v>
      </c>
      <c r="H14" s="20">
        <f t="shared" si="5"/>
        <v>17.416858798076923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37922.530768000004</v>
      </c>
      <c r="D15" s="18">
        <f t="shared" si="1"/>
        <v>3160.2108973333338</v>
      </c>
      <c r="E15" s="19">
        <f t="shared" si="2"/>
        <v>19.191564153846155</v>
      </c>
      <c r="F15" s="19">
        <f t="shared" si="3"/>
        <v>9.5957820769230775</v>
      </c>
      <c r="G15" s="19">
        <f t="shared" si="4"/>
        <v>3.8383128307692309</v>
      </c>
      <c r="H15" s="20">
        <f t="shared" si="5"/>
        <v>18.231985946153848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37922.530768000004</v>
      </c>
      <c r="D16" s="18">
        <f t="shared" si="1"/>
        <v>3160.2108973333338</v>
      </c>
      <c r="E16" s="19">
        <f t="shared" si="2"/>
        <v>19.191564153846155</v>
      </c>
      <c r="F16" s="19">
        <f t="shared" si="3"/>
        <v>9.5957820769230775</v>
      </c>
      <c r="G16" s="19">
        <f t="shared" si="4"/>
        <v>3.8383128307692309</v>
      </c>
      <c r="H16" s="20">
        <f t="shared" si="5"/>
        <v>18.231985946153848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39341.210076000003</v>
      </c>
      <c r="D17" s="18">
        <f t="shared" si="1"/>
        <v>3278.4341730000001</v>
      </c>
      <c r="E17" s="19">
        <f t="shared" si="2"/>
        <v>19.909519269230771</v>
      </c>
      <c r="F17" s="19">
        <f t="shared" si="3"/>
        <v>9.9547596346153853</v>
      </c>
      <c r="G17" s="19">
        <f t="shared" si="4"/>
        <v>3.9819038538461542</v>
      </c>
      <c r="H17" s="20">
        <f t="shared" si="5"/>
        <v>18.914043305769233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39341.210076000003</v>
      </c>
      <c r="D18" s="18">
        <f t="shared" si="1"/>
        <v>3278.4341730000001</v>
      </c>
      <c r="E18" s="19">
        <f t="shared" si="2"/>
        <v>19.909519269230771</v>
      </c>
      <c r="F18" s="19">
        <f t="shared" si="3"/>
        <v>9.9547596346153853</v>
      </c>
      <c r="G18" s="19">
        <f t="shared" si="4"/>
        <v>3.9819038538461542</v>
      </c>
      <c r="H18" s="20">
        <f t="shared" si="5"/>
        <v>18.914043305769233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40536.537144999995</v>
      </c>
      <c r="D19" s="18">
        <f t="shared" si="1"/>
        <v>3378.0447620833334</v>
      </c>
      <c r="E19" s="19">
        <f t="shared" si="2"/>
        <v>20.514441874999996</v>
      </c>
      <c r="F19" s="19">
        <f t="shared" si="3"/>
        <v>10.257220937499998</v>
      </c>
      <c r="G19" s="19">
        <f t="shared" si="4"/>
        <v>4.1028883749999991</v>
      </c>
      <c r="H19" s="20">
        <f t="shared" si="5"/>
        <v>19.488719781249998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40536.537144999995</v>
      </c>
      <c r="D20" s="18">
        <f t="shared" si="1"/>
        <v>3378.0447620833334</v>
      </c>
      <c r="E20" s="19">
        <f t="shared" si="2"/>
        <v>20.514441874999996</v>
      </c>
      <c r="F20" s="19">
        <f t="shared" si="3"/>
        <v>10.257220937499998</v>
      </c>
      <c r="G20" s="19">
        <f t="shared" si="4"/>
        <v>4.1028883749999991</v>
      </c>
      <c r="H20" s="20">
        <f t="shared" si="5"/>
        <v>19.488719781249998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42232.001613</v>
      </c>
      <c r="D21" s="18">
        <f t="shared" si="1"/>
        <v>3519.3334677499997</v>
      </c>
      <c r="E21" s="19">
        <f t="shared" si="2"/>
        <v>21.372470451923078</v>
      </c>
      <c r="F21" s="19">
        <f t="shared" si="3"/>
        <v>10.686235225961539</v>
      </c>
      <c r="G21" s="19">
        <f t="shared" si="4"/>
        <v>4.274494090384616</v>
      </c>
      <c r="H21" s="20">
        <f t="shared" si="5"/>
        <v>20.303846929326923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42232.001613</v>
      </c>
      <c r="D22" s="18">
        <f t="shared" si="1"/>
        <v>3519.3334677499997</v>
      </c>
      <c r="E22" s="19">
        <f t="shared" si="2"/>
        <v>21.372470451923078</v>
      </c>
      <c r="F22" s="19">
        <f t="shared" si="3"/>
        <v>10.686235225961539</v>
      </c>
      <c r="G22" s="19">
        <f t="shared" si="4"/>
        <v>4.274494090384616</v>
      </c>
      <c r="H22" s="20">
        <f t="shared" si="5"/>
        <v>20.303846929326923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43927.466080999999</v>
      </c>
      <c r="D23" s="18">
        <f t="shared" si="1"/>
        <v>3660.6221734166666</v>
      </c>
      <c r="E23" s="19">
        <f t="shared" si="2"/>
        <v>22.230499028846154</v>
      </c>
      <c r="F23" s="19">
        <f t="shared" si="3"/>
        <v>11.115249514423077</v>
      </c>
      <c r="G23" s="19">
        <f t="shared" si="4"/>
        <v>4.4460998057692311</v>
      </c>
      <c r="H23" s="20">
        <f t="shared" si="5"/>
        <v>21.118974077403845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43927.466080999999</v>
      </c>
      <c r="D24" s="18">
        <f t="shared" si="1"/>
        <v>3660.6221734166666</v>
      </c>
      <c r="E24" s="19">
        <f t="shared" si="2"/>
        <v>22.230499028846154</v>
      </c>
      <c r="F24" s="19">
        <f t="shared" si="3"/>
        <v>11.115249514423077</v>
      </c>
      <c r="G24" s="19">
        <f t="shared" si="4"/>
        <v>4.4460998057692311</v>
      </c>
      <c r="H24" s="20">
        <f t="shared" si="5"/>
        <v>21.118974077403845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45622.942500000005</v>
      </c>
      <c r="D25" s="18">
        <f t="shared" si="1"/>
        <v>3801.9118750000002</v>
      </c>
      <c r="E25" s="19">
        <f t="shared" si="2"/>
        <v>23.088533653846156</v>
      </c>
      <c r="F25" s="19">
        <f t="shared" si="3"/>
        <v>11.544266826923078</v>
      </c>
      <c r="G25" s="19">
        <f t="shared" si="4"/>
        <v>4.617706730769231</v>
      </c>
      <c r="H25" s="20">
        <f t="shared" si="5"/>
        <v>21.934106971153849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45622.942500000005</v>
      </c>
      <c r="D26" s="18">
        <f t="shared" si="1"/>
        <v>3801.9118750000002</v>
      </c>
      <c r="E26" s="19">
        <f t="shared" si="2"/>
        <v>23.088533653846156</v>
      </c>
      <c r="F26" s="19">
        <f t="shared" si="3"/>
        <v>11.544266826923078</v>
      </c>
      <c r="G26" s="19">
        <f t="shared" si="4"/>
        <v>4.617706730769231</v>
      </c>
      <c r="H26" s="20">
        <f t="shared" si="5"/>
        <v>21.934106971153849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47318.406968000003</v>
      </c>
      <c r="D27" s="18">
        <f t="shared" si="1"/>
        <v>3943.2005806666671</v>
      </c>
      <c r="E27" s="19">
        <f t="shared" si="2"/>
        <v>23.946562230769231</v>
      </c>
      <c r="F27" s="19">
        <f t="shared" si="3"/>
        <v>11.973281115384616</v>
      </c>
      <c r="G27" s="19">
        <f t="shared" si="4"/>
        <v>4.7893124461538461</v>
      </c>
      <c r="H27" s="20">
        <f t="shared" si="5"/>
        <v>22.749234119230771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47318.406968000003</v>
      </c>
      <c r="D28" s="18">
        <f t="shared" si="1"/>
        <v>3943.2005806666671</v>
      </c>
      <c r="E28" s="19">
        <f t="shared" si="2"/>
        <v>23.946562230769231</v>
      </c>
      <c r="F28" s="19">
        <f t="shared" si="3"/>
        <v>11.973281115384616</v>
      </c>
      <c r="G28" s="19">
        <f t="shared" si="4"/>
        <v>4.7893124461538461</v>
      </c>
      <c r="H28" s="20">
        <f t="shared" si="5"/>
        <v>22.749234119230771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49013.859485000001</v>
      </c>
      <c r="D29" s="18">
        <f t="shared" si="1"/>
        <v>4084.4882904166666</v>
      </c>
      <c r="E29" s="19">
        <f t="shared" si="2"/>
        <v>24.804584759615384</v>
      </c>
      <c r="F29" s="19">
        <f t="shared" si="3"/>
        <v>12.402292379807692</v>
      </c>
      <c r="G29" s="19">
        <f t="shared" si="4"/>
        <v>4.9609169519230765</v>
      </c>
      <c r="H29" s="20">
        <f t="shared" si="5"/>
        <v>23.564355521634617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50709.347855000007</v>
      </c>
      <c r="D30" s="18">
        <f t="shared" si="1"/>
        <v>4225.7789879166676</v>
      </c>
      <c r="E30" s="19">
        <f t="shared" si="2"/>
        <v>25.662625432692312</v>
      </c>
      <c r="F30" s="19">
        <f t="shared" si="3"/>
        <v>12.831312716346156</v>
      </c>
      <c r="G30" s="19">
        <f t="shared" si="4"/>
        <v>5.1325250865384628</v>
      </c>
      <c r="H30" s="20">
        <f t="shared" si="5"/>
        <v>24.379494161057696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52404.800372000005</v>
      </c>
      <c r="D31" s="18">
        <f t="shared" si="1"/>
        <v>4367.0666976666671</v>
      </c>
      <c r="E31" s="19">
        <f t="shared" si="2"/>
        <v>26.520647961538465</v>
      </c>
      <c r="F31" s="19">
        <f t="shared" si="3"/>
        <v>13.260323980769233</v>
      </c>
      <c r="G31" s="19">
        <f t="shared" si="4"/>
        <v>5.3041295923076932</v>
      </c>
      <c r="H31" s="20">
        <f t="shared" si="5"/>
        <v>25.194615563461539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52499.882528000002</v>
      </c>
      <c r="D32" s="18">
        <f t="shared" si="1"/>
        <v>4374.9902106666668</v>
      </c>
      <c r="E32" s="19">
        <f t="shared" si="2"/>
        <v>26.568766461538463</v>
      </c>
      <c r="F32" s="19">
        <f t="shared" si="3"/>
        <v>13.284383230769231</v>
      </c>
      <c r="G32" s="19">
        <f t="shared" si="4"/>
        <v>5.3137532923076929</v>
      </c>
      <c r="H32" s="20">
        <f t="shared" si="5"/>
        <v>25.240328138461539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52587.9853</v>
      </c>
      <c r="D33" s="18">
        <f t="shared" si="1"/>
        <v>4382.3321083333331</v>
      </c>
      <c r="E33" s="19">
        <f t="shared" si="2"/>
        <v>26.613352884615384</v>
      </c>
      <c r="F33" s="19">
        <f t="shared" si="3"/>
        <v>13.306676442307692</v>
      </c>
      <c r="G33" s="19">
        <f t="shared" si="4"/>
        <v>5.3226705769230769</v>
      </c>
      <c r="H33" s="20">
        <f t="shared" si="5"/>
        <v>25.282685240384616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52669.598679000002</v>
      </c>
      <c r="D34" s="18">
        <f t="shared" si="1"/>
        <v>4389.1332232499999</v>
      </c>
      <c r="E34" s="19">
        <f t="shared" si="2"/>
        <v>26.654655201923077</v>
      </c>
      <c r="F34" s="19">
        <f t="shared" si="3"/>
        <v>13.327327600961539</v>
      </c>
      <c r="G34" s="19">
        <f t="shared" si="4"/>
        <v>5.3309310403846153</v>
      </c>
      <c r="H34" s="20">
        <f t="shared" si="5"/>
        <v>25.321922441826924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52745.224607000004</v>
      </c>
      <c r="D35" s="18">
        <f t="shared" si="1"/>
        <v>4395.435383916667</v>
      </c>
      <c r="E35" s="19">
        <f t="shared" si="2"/>
        <v>26.692927432692308</v>
      </c>
      <c r="F35" s="19">
        <f t="shared" si="3"/>
        <v>13.346463716346154</v>
      </c>
      <c r="G35" s="19">
        <f t="shared" si="4"/>
        <v>5.3385854865384612</v>
      </c>
      <c r="H35" s="20">
        <f t="shared" si="5"/>
        <v>25.358281061057696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52815.233565000002</v>
      </c>
      <c r="D36" s="18">
        <f t="shared" si="1"/>
        <v>4401.2694637500008</v>
      </c>
      <c r="E36" s="19">
        <f t="shared" si="2"/>
        <v>26.728357067307694</v>
      </c>
      <c r="F36" s="19">
        <f t="shared" si="3"/>
        <v>13.364178533653847</v>
      </c>
      <c r="G36" s="19">
        <f t="shared" si="4"/>
        <v>5.3456714134615391</v>
      </c>
      <c r="H36" s="20">
        <f t="shared" si="5"/>
        <v>25.391939213942308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52880.151397000001</v>
      </c>
      <c r="D37" s="18">
        <f t="shared" si="1"/>
        <v>4406.6792830833338</v>
      </c>
      <c r="E37" s="19">
        <f t="shared" si="2"/>
        <v>26.761210221153846</v>
      </c>
      <c r="F37" s="19">
        <f t="shared" si="3"/>
        <v>13.380605110576923</v>
      </c>
      <c r="G37" s="19">
        <f t="shared" si="4"/>
        <v>5.3522420442307688</v>
      </c>
      <c r="H37" s="20">
        <f t="shared" si="5"/>
        <v>25.423149710096155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52940.229074000003</v>
      </c>
      <c r="D38" s="18">
        <f t="shared" si="1"/>
        <v>4411.6857561666666</v>
      </c>
      <c r="E38" s="19">
        <f t="shared" si="2"/>
        <v>26.791613903846155</v>
      </c>
      <c r="F38" s="19">
        <f t="shared" si="3"/>
        <v>13.395806951923078</v>
      </c>
      <c r="G38" s="19">
        <f t="shared" si="4"/>
        <v>5.3583227807692309</v>
      </c>
      <c r="H38" s="20">
        <f t="shared" si="5"/>
        <v>25.452033208653848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52995.872930000005</v>
      </c>
      <c r="D39" s="18">
        <f t="shared" si="1"/>
        <v>4416.3227441666668</v>
      </c>
      <c r="E39" s="19">
        <f t="shared" si="2"/>
        <v>26.819773750000003</v>
      </c>
      <c r="F39" s="19">
        <f t="shared" si="3"/>
        <v>13.409886875000002</v>
      </c>
      <c r="G39" s="19">
        <f t="shared" si="4"/>
        <v>5.3639547500000004</v>
      </c>
      <c r="H39" s="20">
        <f t="shared" si="5"/>
        <v>25.478785062500002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53047.393691000005</v>
      </c>
      <c r="D40" s="18">
        <f t="shared" si="1"/>
        <v>4420.6161409166671</v>
      </c>
      <c r="E40" s="19">
        <f t="shared" si="2"/>
        <v>26.845847009615387</v>
      </c>
      <c r="F40" s="19">
        <f t="shared" si="3"/>
        <v>13.422923504807693</v>
      </c>
      <c r="G40" s="19">
        <f t="shared" si="4"/>
        <v>5.3691694019230773</v>
      </c>
      <c r="H40" s="20">
        <f t="shared" si="5"/>
        <v>25.503554659134618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53095.114033999998</v>
      </c>
      <c r="D41" s="18">
        <f t="shared" si="1"/>
        <v>4424.5928361666665</v>
      </c>
      <c r="E41" s="19">
        <f t="shared" si="2"/>
        <v>26.86999698076923</v>
      </c>
      <c r="F41" s="19">
        <f t="shared" si="3"/>
        <v>13.434998490384615</v>
      </c>
      <c r="G41" s="19">
        <f t="shared" si="4"/>
        <v>5.3739993961538461</v>
      </c>
      <c r="H41" s="20">
        <f t="shared" si="5"/>
        <v>25.526497131730768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53139.272979000001</v>
      </c>
      <c r="D42" s="22">
        <f t="shared" si="1"/>
        <v>4428.2727482500004</v>
      </c>
      <c r="E42" s="23">
        <f t="shared" si="2"/>
        <v>26.892344625</v>
      </c>
      <c r="F42" s="23">
        <f t="shared" si="3"/>
        <v>13.4461723125</v>
      </c>
      <c r="G42" s="23">
        <f t="shared" si="4"/>
        <v>5.378468925</v>
      </c>
      <c r="H42" s="24">
        <f t="shared" si="5"/>
        <v>25.547727393750002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46</v>
      </c>
      <c r="B1" s="1" t="s">
        <v>57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23632.95</v>
      </c>
      <c r="C7" s="18">
        <f t="shared" ref="C7:C42" si="0">B7*$D$3</f>
        <v>28243.738545000004</v>
      </c>
      <c r="D7" s="18">
        <f t="shared" ref="D7:D42" si="1">B7/12*$D$3</f>
        <v>2353.6448787500003</v>
      </c>
      <c r="E7" s="19">
        <f t="shared" ref="E7:E42" si="2">C7/1976</f>
        <v>14.293389951923078</v>
      </c>
      <c r="F7" s="19">
        <f>E7/2</f>
        <v>7.1466949759615392</v>
      </c>
      <c r="G7" s="19">
        <f>E7/5</f>
        <v>2.8586779903846158</v>
      </c>
      <c r="H7" s="20">
        <f>C7/2080</f>
        <v>13.578720454326925</v>
      </c>
    </row>
    <row r="8" spans="1:8" x14ac:dyDescent="0.3">
      <c r="A8" s="8">
        <f>A7+1</f>
        <v>1</v>
      </c>
      <c r="B8" s="18">
        <v>24549.13</v>
      </c>
      <c r="C8" s="18">
        <f t="shared" si="0"/>
        <v>29338.665263000003</v>
      </c>
      <c r="D8" s="18">
        <f t="shared" si="1"/>
        <v>2444.8887719166669</v>
      </c>
      <c r="E8" s="19">
        <f t="shared" si="2"/>
        <v>14.84750266346154</v>
      </c>
      <c r="F8" s="19">
        <f t="shared" ref="F8:F42" si="3">E8/2</f>
        <v>7.4237513317307702</v>
      </c>
      <c r="G8" s="19">
        <f t="shared" ref="G8:G42" si="4">E8/5</f>
        <v>2.9695005326923081</v>
      </c>
      <c r="H8" s="20">
        <f t="shared" ref="H8:H42" si="5">C8/2080</f>
        <v>14.105127530288463</v>
      </c>
    </row>
    <row r="9" spans="1:8" x14ac:dyDescent="0.3">
      <c r="A9" s="8">
        <f t="shared" ref="A9:A42" si="6">A8+1</f>
        <v>2</v>
      </c>
      <c r="B9" s="18">
        <v>25465.33</v>
      </c>
      <c r="C9" s="18">
        <f t="shared" si="0"/>
        <v>30433.615883000002</v>
      </c>
      <c r="D9" s="18">
        <f t="shared" si="1"/>
        <v>2536.1346569166672</v>
      </c>
      <c r="E9" s="19">
        <f t="shared" si="2"/>
        <v>15.401627471153848</v>
      </c>
      <c r="F9" s="19">
        <f t="shared" si="3"/>
        <v>7.7008137355769239</v>
      </c>
      <c r="G9" s="19">
        <f t="shared" si="4"/>
        <v>3.0803254942307694</v>
      </c>
      <c r="H9" s="20">
        <f t="shared" si="5"/>
        <v>14.631546097596155</v>
      </c>
    </row>
    <row r="10" spans="1:8" x14ac:dyDescent="0.3">
      <c r="A10" s="8">
        <f t="shared" si="6"/>
        <v>3</v>
      </c>
      <c r="B10" s="18">
        <v>26381.56</v>
      </c>
      <c r="C10" s="18">
        <f t="shared" si="0"/>
        <v>31528.602356000003</v>
      </c>
      <c r="D10" s="18">
        <f t="shared" si="1"/>
        <v>2627.3835296666671</v>
      </c>
      <c r="E10" s="19">
        <f t="shared" si="2"/>
        <v>15.955770423076924</v>
      </c>
      <c r="F10" s="19">
        <f t="shared" si="3"/>
        <v>7.977885211538462</v>
      </c>
      <c r="G10" s="19">
        <f t="shared" si="4"/>
        <v>3.191154084615385</v>
      </c>
      <c r="H10" s="20">
        <f t="shared" si="5"/>
        <v>15.157981901923078</v>
      </c>
    </row>
    <row r="11" spans="1:8" x14ac:dyDescent="0.3">
      <c r="A11" s="8">
        <f t="shared" si="6"/>
        <v>4</v>
      </c>
      <c r="B11" s="18">
        <v>27297.759999999998</v>
      </c>
      <c r="C11" s="18">
        <f t="shared" si="0"/>
        <v>32623.552975999999</v>
      </c>
      <c r="D11" s="18">
        <f t="shared" si="1"/>
        <v>2718.6294146666664</v>
      </c>
      <c r="E11" s="19">
        <f t="shared" si="2"/>
        <v>16.509895230769231</v>
      </c>
      <c r="F11" s="19">
        <f t="shared" si="3"/>
        <v>8.2549476153846157</v>
      </c>
      <c r="G11" s="19">
        <f t="shared" si="4"/>
        <v>3.3019790461538463</v>
      </c>
      <c r="H11" s="20">
        <f t="shared" si="5"/>
        <v>15.684400469230768</v>
      </c>
    </row>
    <row r="12" spans="1:8" x14ac:dyDescent="0.3">
      <c r="A12" s="8">
        <f t="shared" si="6"/>
        <v>5</v>
      </c>
      <c r="B12" s="18">
        <v>27297.759999999998</v>
      </c>
      <c r="C12" s="18">
        <f t="shared" si="0"/>
        <v>32623.552975999999</v>
      </c>
      <c r="D12" s="18">
        <f t="shared" si="1"/>
        <v>2718.6294146666664</v>
      </c>
      <c r="E12" s="19">
        <f t="shared" si="2"/>
        <v>16.509895230769231</v>
      </c>
      <c r="F12" s="19">
        <f t="shared" si="3"/>
        <v>8.2549476153846157</v>
      </c>
      <c r="G12" s="19">
        <f t="shared" si="4"/>
        <v>3.3019790461538463</v>
      </c>
      <c r="H12" s="20">
        <f t="shared" si="5"/>
        <v>15.684400469230768</v>
      </c>
    </row>
    <row r="13" spans="1:8" x14ac:dyDescent="0.3">
      <c r="A13" s="8">
        <f t="shared" si="6"/>
        <v>6</v>
      </c>
      <c r="B13" s="18">
        <v>28603.55</v>
      </c>
      <c r="C13" s="18">
        <f t="shared" si="0"/>
        <v>34184.102605</v>
      </c>
      <c r="D13" s="18">
        <f t="shared" si="1"/>
        <v>2848.6752170833333</v>
      </c>
      <c r="E13" s="19">
        <f t="shared" si="2"/>
        <v>17.299647067307692</v>
      </c>
      <c r="F13" s="19">
        <f t="shared" si="3"/>
        <v>8.649823533653846</v>
      </c>
      <c r="G13" s="19">
        <f t="shared" si="4"/>
        <v>3.4599294134615386</v>
      </c>
      <c r="H13" s="20">
        <f t="shared" si="5"/>
        <v>16.434664713942308</v>
      </c>
    </row>
    <row r="14" spans="1:8" x14ac:dyDescent="0.3">
      <c r="A14" s="8">
        <f t="shared" si="6"/>
        <v>7</v>
      </c>
      <c r="B14" s="18">
        <v>28603.55</v>
      </c>
      <c r="C14" s="18">
        <f t="shared" si="0"/>
        <v>34184.102605</v>
      </c>
      <c r="D14" s="18">
        <f t="shared" si="1"/>
        <v>2848.6752170833333</v>
      </c>
      <c r="E14" s="19">
        <f t="shared" si="2"/>
        <v>17.299647067307692</v>
      </c>
      <c r="F14" s="19">
        <f t="shared" si="3"/>
        <v>8.649823533653846</v>
      </c>
      <c r="G14" s="19">
        <f t="shared" si="4"/>
        <v>3.4599294134615386</v>
      </c>
      <c r="H14" s="20">
        <f t="shared" si="5"/>
        <v>16.434664713942308</v>
      </c>
    </row>
    <row r="15" spans="1:8" x14ac:dyDescent="0.3">
      <c r="A15" s="8">
        <f t="shared" si="6"/>
        <v>8</v>
      </c>
      <c r="B15" s="18">
        <v>29736.12</v>
      </c>
      <c r="C15" s="18">
        <f t="shared" si="0"/>
        <v>35537.637011999999</v>
      </c>
      <c r="D15" s="18">
        <f t="shared" si="1"/>
        <v>2961.4697509999996</v>
      </c>
      <c r="E15" s="19">
        <f t="shared" si="2"/>
        <v>17.984634115384615</v>
      </c>
      <c r="F15" s="19">
        <f t="shared" si="3"/>
        <v>8.9923170576923077</v>
      </c>
      <c r="G15" s="19">
        <f t="shared" si="4"/>
        <v>3.5969268230769229</v>
      </c>
      <c r="H15" s="20">
        <f t="shared" si="5"/>
        <v>17.085402409615384</v>
      </c>
    </row>
    <row r="16" spans="1:8" x14ac:dyDescent="0.3">
      <c r="A16" s="8">
        <f t="shared" si="6"/>
        <v>9</v>
      </c>
      <c r="B16" s="18">
        <v>29736.12</v>
      </c>
      <c r="C16" s="18">
        <f t="shared" si="0"/>
        <v>35537.637011999999</v>
      </c>
      <c r="D16" s="18">
        <f t="shared" si="1"/>
        <v>2961.4697509999996</v>
      </c>
      <c r="E16" s="19">
        <f t="shared" si="2"/>
        <v>17.984634115384615</v>
      </c>
      <c r="F16" s="19">
        <f t="shared" si="3"/>
        <v>8.9923170576923077</v>
      </c>
      <c r="G16" s="19">
        <f t="shared" si="4"/>
        <v>3.5969268230769229</v>
      </c>
      <c r="H16" s="20">
        <f t="shared" si="5"/>
        <v>17.085402409615384</v>
      </c>
    </row>
    <row r="17" spans="1:8" x14ac:dyDescent="0.3">
      <c r="A17" s="8">
        <f t="shared" si="6"/>
        <v>10</v>
      </c>
      <c r="B17" s="18">
        <v>30565.13</v>
      </c>
      <c r="C17" s="18">
        <f t="shared" si="0"/>
        <v>36528.386863</v>
      </c>
      <c r="D17" s="18">
        <f t="shared" si="1"/>
        <v>3044.0322385833338</v>
      </c>
      <c r="E17" s="19">
        <f t="shared" si="2"/>
        <v>18.486025740384616</v>
      </c>
      <c r="F17" s="19">
        <f t="shared" si="3"/>
        <v>9.2430128701923078</v>
      </c>
      <c r="G17" s="19">
        <f t="shared" si="4"/>
        <v>3.697205148076923</v>
      </c>
      <c r="H17" s="20">
        <f t="shared" si="5"/>
        <v>17.561724453365386</v>
      </c>
    </row>
    <row r="18" spans="1:8" x14ac:dyDescent="0.3">
      <c r="A18" s="8">
        <f t="shared" si="6"/>
        <v>11</v>
      </c>
      <c r="B18" s="18">
        <v>30565.13</v>
      </c>
      <c r="C18" s="18">
        <f t="shared" si="0"/>
        <v>36528.386863</v>
      </c>
      <c r="D18" s="18">
        <f t="shared" si="1"/>
        <v>3044.0322385833338</v>
      </c>
      <c r="E18" s="19">
        <f t="shared" si="2"/>
        <v>18.486025740384616</v>
      </c>
      <c r="F18" s="19">
        <f t="shared" si="3"/>
        <v>9.2430128701923078</v>
      </c>
      <c r="G18" s="19">
        <f t="shared" si="4"/>
        <v>3.697205148076923</v>
      </c>
      <c r="H18" s="20">
        <f t="shared" si="5"/>
        <v>17.561724453365386</v>
      </c>
    </row>
    <row r="19" spans="1:8" x14ac:dyDescent="0.3">
      <c r="A19" s="8">
        <f t="shared" si="6"/>
        <v>12</v>
      </c>
      <c r="B19" s="18">
        <v>31870.94</v>
      </c>
      <c r="C19" s="18">
        <f t="shared" si="0"/>
        <v>38088.960394000002</v>
      </c>
      <c r="D19" s="18">
        <f t="shared" si="1"/>
        <v>3174.080032833333</v>
      </c>
      <c r="E19" s="19">
        <f t="shared" si="2"/>
        <v>19.275789673076925</v>
      </c>
      <c r="F19" s="19">
        <f t="shared" si="3"/>
        <v>9.6378948365384627</v>
      </c>
      <c r="G19" s="19">
        <f t="shared" si="4"/>
        <v>3.8551579346153853</v>
      </c>
      <c r="H19" s="20">
        <f t="shared" si="5"/>
        <v>18.312000189423078</v>
      </c>
    </row>
    <row r="20" spans="1:8" x14ac:dyDescent="0.3">
      <c r="A20" s="8">
        <f t="shared" si="6"/>
        <v>13</v>
      </c>
      <c r="B20" s="18">
        <v>31870.94</v>
      </c>
      <c r="C20" s="18">
        <f t="shared" si="0"/>
        <v>38088.960394000002</v>
      </c>
      <c r="D20" s="18">
        <f t="shared" si="1"/>
        <v>3174.080032833333</v>
      </c>
      <c r="E20" s="19">
        <f t="shared" si="2"/>
        <v>19.275789673076925</v>
      </c>
      <c r="F20" s="19">
        <f t="shared" si="3"/>
        <v>9.6378948365384627</v>
      </c>
      <c r="G20" s="19">
        <f t="shared" si="4"/>
        <v>3.8551579346153853</v>
      </c>
      <c r="H20" s="20">
        <f t="shared" si="5"/>
        <v>18.312000189423078</v>
      </c>
    </row>
    <row r="21" spans="1:8" x14ac:dyDescent="0.3">
      <c r="A21" s="8">
        <f t="shared" si="6"/>
        <v>14</v>
      </c>
      <c r="B21" s="18">
        <v>32918.76</v>
      </c>
      <c r="C21" s="18">
        <f t="shared" si="0"/>
        <v>39341.210076000003</v>
      </c>
      <c r="D21" s="18">
        <f t="shared" si="1"/>
        <v>3278.4341730000001</v>
      </c>
      <c r="E21" s="19">
        <f t="shared" si="2"/>
        <v>19.909519269230771</v>
      </c>
      <c r="F21" s="19">
        <f t="shared" si="3"/>
        <v>9.9547596346153853</v>
      </c>
      <c r="G21" s="19">
        <f t="shared" si="4"/>
        <v>3.9819038538461542</v>
      </c>
      <c r="H21" s="20">
        <f t="shared" si="5"/>
        <v>18.914043305769233</v>
      </c>
    </row>
    <row r="22" spans="1:8" x14ac:dyDescent="0.3">
      <c r="A22" s="8">
        <f t="shared" si="6"/>
        <v>15</v>
      </c>
      <c r="B22" s="18">
        <v>32918.76</v>
      </c>
      <c r="C22" s="18">
        <f t="shared" si="0"/>
        <v>39341.210076000003</v>
      </c>
      <c r="D22" s="18">
        <f t="shared" si="1"/>
        <v>3278.4341730000001</v>
      </c>
      <c r="E22" s="19">
        <f t="shared" si="2"/>
        <v>19.909519269230771</v>
      </c>
      <c r="F22" s="19">
        <f t="shared" si="3"/>
        <v>9.9547596346153853</v>
      </c>
      <c r="G22" s="19">
        <f t="shared" si="4"/>
        <v>3.9819038538461542</v>
      </c>
      <c r="H22" s="20">
        <f t="shared" si="5"/>
        <v>18.914043305769233</v>
      </c>
    </row>
    <row r="23" spans="1:8" x14ac:dyDescent="0.3">
      <c r="A23" s="8">
        <f t="shared" si="6"/>
        <v>16</v>
      </c>
      <c r="B23" s="18">
        <v>33832.54</v>
      </c>
      <c r="C23" s="18">
        <f t="shared" si="0"/>
        <v>40433.268554000002</v>
      </c>
      <c r="D23" s="18">
        <f t="shared" si="1"/>
        <v>3369.4390461666671</v>
      </c>
      <c r="E23" s="19">
        <f t="shared" si="2"/>
        <v>20.462180442307695</v>
      </c>
      <c r="F23" s="19">
        <f t="shared" si="3"/>
        <v>10.231090221153847</v>
      </c>
      <c r="G23" s="19">
        <f t="shared" si="4"/>
        <v>4.0924360884615387</v>
      </c>
      <c r="H23" s="20">
        <f t="shared" si="5"/>
        <v>19.43907142019231</v>
      </c>
    </row>
    <row r="24" spans="1:8" x14ac:dyDescent="0.3">
      <c r="A24" s="8">
        <f t="shared" si="6"/>
        <v>17</v>
      </c>
      <c r="B24" s="18">
        <v>33832.54</v>
      </c>
      <c r="C24" s="18">
        <f t="shared" si="0"/>
        <v>40433.268554000002</v>
      </c>
      <c r="D24" s="18">
        <f t="shared" si="1"/>
        <v>3369.4390461666671</v>
      </c>
      <c r="E24" s="19">
        <f t="shared" si="2"/>
        <v>20.462180442307695</v>
      </c>
      <c r="F24" s="19">
        <f t="shared" si="3"/>
        <v>10.231090221153847</v>
      </c>
      <c r="G24" s="19">
        <f t="shared" si="4"/>
        <v>4.0924360884615387</v>
      </c>
      <c r="H24" s="20">
        <f t="shared" si="5"/>
        <v>19.43907142019231</v>
      </c>
    </row>
    <row r="25" spans="1:8" x14ac:dyDescent="0.3">
      <c r="A25" s="8">
        <f t="shared" si="6"/>
        <v>18</v>
      </c>
      <c r="B25" s="18">
        <v>35138.33</v>
      </c>
      <c r="C25" s="18">
        <f t="shared" si="0"/>
        <v>41993.818183000003</v>
      </c>
      <c r="D25" s="18">
        <f t="shared" si="1"/>
        <v>3499.4848485833336</v>
      </c>
      <c r="E25" s="19">
        <f t="shared" si="2"/>
        <v>21.251932278846155</v>
      </c>
      <c r="F25" s="19">
        <f t="shared" si="3"/>
        <v>10.625966139423078</v>
      </c>
      <c r="G25" s="19">
        <f t="shared" si="4"/>
        <v>4.250386455769231</v>
      </c>
      <c r="H25" s="20">
        <f t="shared" si="5"/>
        <v>20.189335664903847</v>
      </c>
    </row>
    <row r="26" spans="1:8" x14ac:dyDescent="0.3">
      <c r="A26" s="8">
        <f t="shared" si="6"/>
        <v>19</v>
      </c>
      <c r="B26" s="18">
        <v>35138.33</v>
      </c>
      <c r="C26" s="18">
        <f t="shared" si="0"/>
        <v>41993.818183000003</v>
      </c>
      <c r="D26" s="18">
        <f t="shared" si="1"/>
        <v>3499.4848485833336</v>
      </c>
      <c r="E26" s="19">
        <f t="shared" si="2"/>
        <v>21.251932278846155</v>
      </c>
      <c r="F26" s="19">
        <f t="shared" si="3"/>
        <v>10.625966139423078</v>
      </c>
      <c r="G26" s="19">
        <f t="shared" si="4"/>
        <v>4.250386455769231</v>
      </c>
      <c r="H26" s="20">
        <f t="shared" si="5"/>
        <v>20.189335664903847</v>
      </c>
    </row>
    <row r="27" spans="1:8" x14ac:dyDescent="0.3">
      <c r="A27" s="8">
        <f t="shared" si="6"/>
        <v>20</v>
      </c>
      <c r="B27" s="18">
        <v>36444.18</v>
      </c>
      <c r="C27" s="18">
        <f t="shared" si="0"/>
        <v>43554.439517999999</v>
      </c>
      <c r="D27" s="18">
        <f t="shared" si="1"/>
        <v>3629.5366264999998</v>
      </c>
      <c r="E27" s="19">
        <f t="shared" si="2"/>
        <v>22.041720403846153</v>
      </c>
      <c r="F27" s="19">
        <f t="shared" si="3"/>
        <v>11.020860201923076</v>
      </c>
      <c r="G27" s="19">
        <f t="shared" si="4"/>
        <v>4.4083440807692309</v>
      </c>
      <c r="H27" s="20">
        <f t="shared" si="5"/>
        <v>20.939634383653846</v>
      </c>
    </row>
    <row r="28" spans="1:8" x14ac:dyDescent="0.3">
      <c r="A28" s="8">
        <f t="shared" si="6"/>
        <v>21</v>
      </c>
      <c r="B28" s="18">
        <v>36444.18</v>
      </c>
      <c r="C28" s="18">
        <f t="shared" si="0"/>
        <v>43554.439517999999</v>
      </c>
      <c r="D28" s="18">
        <f t="shared" si="1"/>
        <v>3629.5366264999998</v>
      </c>
      <c r="E28" s="19">
        <f t="shared" si="2"/>
        <v>22.041720403846153</v>
      </c>
      <c r="F28" s="19">
        <f t="shared" si="3"/>
        <v>11.020860201923076</v>
      </c>
      <c r="G28" s="19">
        <f t="shared" si="4"/>
        <v>4.4083440807692309</v>
      </c>
      <c r="H28" s="20">
        <f t="shared" si="5"/>
        <v>20.939634383653846</v>
      </c>
    </row>
    <row r="29" spans="1:8" x14ac:dyDescent="0.3">
      <c r="A29" s="8">
        <f t="shared" si="6"/>
        <v>22</v>
      </c>
      <c r="B29" s="18">
        <v>37750.03</v>
      </c>
      <c r="C29" s="18">
        <f t="shared" si="0"/>
        <v>45115.060853000003</v>
      </c>
      <c r="D29" s="18">
        <f t="shared" si="1"/>
        <v>3759.5884044166664</v>
      </c>
      <c r="E29" s="19">
        <f t="shared" si="2"/>
        <v>22.831508528846154</v>
      </c>
      <c r="F29" s="19">
        <f t="shared" si="3"/>
        <v>11.415754264423077</v>
      </c>
      <c r="G29" s="19">
        <f t="shared" si="4"/>
        <v>4.5663017057692308</v>
      </c>
      <c r="H29" s="20">
        <f t="shared" si="5"/>
        <v>21.689933102403849</v>
      </c>
    </row>
    <row r="30" spans="1:8" x14ac:dyDescent="0.3">
      <c r="A30" s="8">
        <f t="shared" si="6"/>
        <v>23</v>
      </c>
      <c r="B30" s="18">
        <v>39055.839999999997</v>
      </c>
      <c r="C30" s="18">
        <f t="shared" si="0"/>
        <v>46675.634383999997</v>
      </c>
      <c r="D30" s="18">
        <f t="shared" si="1"/>
        <v>3889.6361986666666</v>
      </c>
      <c r="E30" s="19">
        <f t="shared" si="2"/>
        <v>23.62127246153846</v>
      </c>
      <c r="F30" s="19">
        <f t="shared" si="3"/>
        <v>11.81063623076923</v>
      </c>
      <c r="G30" s="19">
        <f t="shared" si="4"/>
        <v>4.7242544923076917</v>
      </c>
      <c r="H30" s="20">
        <f t="shared" si="5"/>
        <v>22.440208838461537</v>
      </c>
    </row>
    <row r="31" spans="1:8" x14ac:dyDescent="0.3">
      <c r="A31" s="8">
        <f t="shared" si="6"/>
        <v>24</v>
      </c>
      <c r="B31" s="18">
        <v>40361.69</v>
      </c>
      <c r="C31" s="18">
        <f t="shared" si="0"/>
        <v>48236.255719000008</v>
      </c>
      <c r="D31" s="18">
        <f t="shared" si="1"/>
        <v>4019.6879765833337</v>
      </c>
      <c r="E31" s="19">
        <f t="shared" si="2"/>
        <v>24.411060586538465</v>
      </c>
      <c r="F31" s="19">
        <f t="shared" si="3"/>
        <v>12.205530293269232</v>
      </c>
      <c r="G31" s="19">
        <f t="shared" si="4"/>
        <v>4.8822121173076933</v>
      </c>
      <c r="H31" s="20">
        <f t="shared" si="5"/>
        <v>23.190507557211543</v>
      </c>
    </row>
    <row r="32" spans="1:8" x14ac:dyDescent="0.3">
      <c r="A32" s="8">
        <f t="shared" si="6"/>
        <v>25</v>
      </c>
      <c r="B32" s="18">
        <v>40434.910000000003</v>
      </c>
      <c r="C32" s="18">
        <f t="shared" si="0"/>
        <v>48323.760941000008</v>
      </c>
      <c r="D32" s="18">
        <f t="shared" si="1"/>
        <v>4026.9800784166673</v>
      </c>
      <c r="E32" s="19">
        <f t="shared" si="2"/>
        <v>24.455344605769234</v>
      </c>
      <c r="F32" s="19">
        <f t="shared" si="3"/>
        <v>12.227672302884617</v>
      </c>
      <c r="G32" s="19">
        <f t="shared" si="4"/>
        <v>4.8910689211538472</v>
      </c>
      <c r="H32" s="20">
        <f t="shared" si="5"/>
        <v>23.232577375480773</v>
      </c>
    </row>
    <row r="33" spans="1:8" x14ac:dyDescent="0.3">
      <c r="A33" s="8">
        <f t="shared" si="6"/>
        <v>26</v>
      </c>
      <c r="B33" s="18">
        <v>40502.769999999997</v>
      </c>
      <c r="C33" s="18">
        <f t="shared" si="0"/>
        <v>48404.860427</v>
      </c>
      <c r="D33" s="18">
        <f t="shared" si="1"/>
        <v>4033.7383689166663</v>
      </c>
      <c r="E33" s="19">
        <f t="shared" si="2"/>
        <v>24.496386855769231</v>
      </c>
      <c r="F33" s="19">
        <f t="shared" si="3"/>
        <v>12.248193427884615</v>
      </c>
      <c r="G33" s="19">
        <f t="shared" si="4"/>
        <v>4.899277371153846</v>
      </c>
      <c r="H33" s="20">
        <f t="shared" si="5"/>
        <v>23.27156751298077</v>
      </c>
    </row>
    <row r="34" spans="1:8" x14ac:dyDescent="0.3">
      <c r="A34" s="8">
        <f t="shared" si="6"/>
        <v>27</v>
      </c>
      <c r="B34" s="18">
        <v>40565.629999999997</v>
      </c>
      <c r="C34" s="18">
        <f t="shared" si="0"/>
        <v>48479.984412999998</v>
      </c>
      <c r="D34" s="18">
        <f t="shared" si="1"/>
        <v>4039.9987010833329</v>
      </c>
      <c r="E34" s="19">
        <f t="shared" si="2"/>
        <v>24.534405067307691</v>
      </c>
      <c r="F34" s="19">
        <f t="shared" si="3"/>
        <v>12.267202533653846</v>
      </c>
      <c r="G34" s="19">
        <f t="shared" si="4"/>
        <v>4.9068810134615379</v>
      </c>
      <c r="H34" s="20">
        <f t="shared" si="5"/>
        <v>23.307684813942306</v>
      </c>
    </row>
    <row r="35" spans="1:8" x14ac:dyDescent="0.3">
      <c r="A35" s="8">
        <f t="shared" si="6"/>
        <v>28</v>
      </c>
      <c r="B35" s="18">
        <v>40623.870000000003</v>
      </c>
      <c r="C35" s="18">
        <f t="shared" si="0"/>
        <v>48549.587037000005</v>
      </c>
      <c r="D35" s="18">
        <f t="shared" si="1"/>
        <v>4045.7989197500006</v>
      </c>
      <c r="E35" s="19">
        <f t="shared" si="2"/>
        <v>24.569629067307694</v>
      </c>
      <c r="F35" s="19">
        <f t="shared" si="3"/>
        <v>12.284814533653847</v>
      </c>
      <c r="G35" s="19">
        <f t="shared" si="4"/>
        <v>4.9139258134615389</v>
      </c>
      <c r="H35" s="20">
        <f t="shared" si="5"/>
        <v>23.341147613942312</v>
      </c>
    </row>
    <row r="36" spans="1:8" x14ac:dyDescent="0.3">
      <c r="A36" s="8">
        <f t="shared" si="6"/>
        <v>29</v>
      </c>
      <c r="B36" s="18">
        <v>40677.800000000003</v>
      </c>
      <c r="C36" s="18">
        <f t="shared" si="0"/>
        <v>48614.038780000003</v>
      </c>
      <c r="D36" s="18">
        <f t="shared" si="1"/>
        <v>4051.169898333334</v>
      </c>
      <c r="E36" s="19">
        <f t="shared" si="2"/>
        <v>24.602246346153848</v>
      </c>
      <c r="F36" s="19">
        <f t="shared" si="3"/>
        <v>12.301123173076924</v>
      </c>
      <c r="G36" s="19">
        <f t="shared" si="4"/>
        <v>4.9204492692307698</v>
      </c>
      <c r="H36" s="20">
        <f t="shared" si="5"/>
        <v>23.372134028846155</v>
      </c>
    </row>
    <row r="37" spans="1:8" x14ac:dyDescent="0.3">
      <c r="A37" s="8">
        <f t="shared" si="6"/>
        <v>30</v>
      </c>
      <c r="B37" s="18">
        <v>40727.800000000003</v>
      </c>
      <c r="C37" s="18">
        <f t="shared" si="0"/>
        <v>48673.793780000007</v>
      </c>
      <c r="D37" s="18">
        <f t="shared" si="1"/>
        <v>4056.1494816666673</v>
      </c>
      <c r="E37" s="19">
        <f t="shared" si="2"/>
        <v>24.632486730769234</v>
      </c>
      <c r="F37" s="19">
        <f t="shared" si="3"/>
        <v>12.316243365384617</v>
      </c>
      <c r="G37" s="19">
        <f t="shared" si="4"/>
        <v>4.9264973461538464</v>
      </c>
      <c r="H37" s="20">
        <f t="shared" si="5"/>
        <v>23.400862394230774</v>
      </c>
    </row>
    <row r="38" spans="1:8" x14ac:dyDescent="0.3">
      <c r="A38" s="8">
        <f t="shared" si="6"/>
        <v>31</v>
      </c>
      <c r="B38" s="18">
        <v>40774.07</v>
      </c>
      <c r="C38" s="18">
        <f t="shared" si="0"/>
        <v>48729.091057000005</v>
      </c>
      <c r="D38" s="18">
        <f t="shared" si="1"/>
        <v>4060.7575880833333</v>
      </c>
      <c r="E38" s="19">
        <f t="shared" si="2"/>
        <v>24.660471182692309</v>
      </c>
      <c r="F38" s="19">
        <f t="shared" si="3"/>
        <v>12.330235591346154</v>
      </c>
      <c r="G38" s="19">
        <f t="shared" si="4"/>
        <v>4.9320942365384619</v>
      </c>
      <c r="H38" s="20">
        <f t="shared" si="5"/>
        <v>23.427447623557693</v>
      </c>
    </row>
    <row r="39" spans="1:8" x14ac:dyDescent="0.3">
      <c r="A39" s="8">
        <f t="shared" si="6"/>
        <v>32</v>
      </c>
      <c r="B39" s="18">
        <v>40816.93</v>
      </c>
      <c r="C39" s="18">
        <f t="shared" si="0"/>
        <v>48780.313043000002</v>
      </c>
      <c r="D39" s="18">
        <f t="shared" si="1"/>
        <v>4065.0260869166668</v>
      </c>
      <c r="E39" s="19">
        <f t="shared" si="2"/>
        <v>24.686393240384618</v>
      </c>
      <c r="F39" s="19">
        <f t="shared" si="3"/>
        <v>12.343196620192309</v>
      </c>
      <c r="G39" s="19">
        <f t="shared" si="4"/>
        <v>4.9372786480769237</v>
      </c>
      <c r="H39" s="20">
        <f t="shared" si="5"/>
        <v>23.452073578365386</v>
      </c>
    </row>
    <row r="40" spans="1:8" x14ac:dyDescent="0.3">
      <c r="A40" s="8">
        <f t="shared" si="6"/>
        <v>33</v>
      </c>
      <c r="B40" s="18">
        <v>40856.6</v>
      </c>
      <c r="C40" s="18">
        <f t="shared" si="0"/>
        <v>48827.722659999999</v>
      </c>
      <c r="D40" s="18">
        <f t="shared" si="1"/>
        <v>4068.9768883333336</v>
      </c>
      <c r="E40" s="19">
        <f t="shared" si="2"/>
        <v>24.71038596153846</v>
      </c>
      <c r="F40" s="19">
        <f t="shared" si="3"/>
        <v>12.35519298076923</v>
      </c>
      <c r="G40" s="19">
        <f t="shared" si="4"/>
        <v>4.9420771923076918</v>
      </c>
      <c r="H40" s="20">
        <f t="shared" si="5"/>
        <v>23.474866663461537</v>
      </c>
    </row>
    <row r="41" spans="1:8" x14ac:dyDescent="0.3">
      <c r="A41" s="8">
        <f t="shared" si="6"/>
        <v>34</v>
      </c>
      <c r="B41" s="18">
        <v>40893.360000000001</v>
      </c>
      <c r="C41" s="18">
        <f t="shared" si="0"/>
        <v>48871.654536000002</v>
      </c>
      <c r="D41" s="18">
        <f t="shared" si="1"/>
        <v>4072.6378780000005</v>
      </c>
      <c r="E41" s="19">
        <f t="shared" si="2"/>
        <v>24.732618692307692</v>
      </c>
      <c r="F41" s="19">
        <f t="shared" si="3"/>
        <v>12.366309346153846</v>
      </c>
      <c r="G41" s="19">
        <f t="shared" si="4"/>
        <v>4.9465237384615381</v>
      </c>
      <c r="H41" s="20">
        <f t="shared" si="5"/>
        <v>23.495987757692308</v>
      </c>
    </row>
    <row r="42" spans="1:8" x14ac:dyDescent="0.3">
      <c r="A42" s="21">
        <f t="shared" si="6"/>
        <v>35</v>
      </c>
      <c r="B42" s="22">
        <v>40927.370000000003</v>
      </c>
      <c r="C42" s="22">
        <f t="shared" si="0"/>
        <v>48912.299887000008</v>
      </c>
      <c r="D42" s="22">
        <f t="shared" si="1"/>
        <v>4076.0249905833334</v>
      </c>
      <c r="E42" s="23">
        <f t="shared" si="2"/>
        <v>24.753188201923081</v>
      </c>
      <c r="F42" s="23">
        <f t="shared" si="3"/>
        <v>12.37659410096154</v>
      </c>
      <c r="G42" s="23">
        <f t="shared" si="4"/>
        <v>4.950637640384616</v>
      </c>
      <c r="H42" s="24">
        <f t="shared" si="5"/>
        <v>23.515528791826927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14</v>
      </c>
      <c r="B1" s="1" t="s">
        <v>56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30550.305447000002</v>
      </c>
      <c r="D7" s="18">
        <f t="shared" ref="D7:D42" si="1">B7/12*$D$3</f>
        <v>2545.8587872500002</v>
      </c>
      <c r="E7" s="19">
        <f t="shared" ref="E7:E42" si="2">C7/1976</f>
        <v>15.460680894230771</v>
      </c>
      <c r="F7" s="19">
        <f>E7/2</f>
        <v>7.7303404471153856</v>
      </c>
      <c r="G7" s="19">
        <f>E7/5</f>
        <v>3.0921361788461543</v>
      </c>
      <c r="H7" s="20">
        <f>C7/2080</f>
        <v>14.687646849519233</v>
      </c>
    </row>
    <row r="8" spans="1:8" x14ac:dyDescent="0.3">
      <c r="A8" s="8">
        <f>A7+1</f>
        <v>1</v>
      </c>
      <c r="B8" s="18">
        <v>26558.33</v>
      </c>
      <c r="C8" s="18">
        <f t="shared" si="0"/>
        <v>31739.860183000004</v>
      </c>
      <c r="D8" s="18">
        <f t="shared" si="1"/>
        <v>2644.9883485833334</v>
      </c>
      <c r="E8" s="19">
        <f t="shared" si="2"/>
        <v>16.062682278846157</v>
      </c>
      <c r="F8" s="19">
        <f t="shared" ref="F8:F42" si="3">E8/2</f>
        <v>8.0313411394230787</v>
      </c>
      <c r="G8" s="19">
        <f t="shared" ref="G8:G42" si="4">E8/5</f>
        <v>3.2125364557692313</v>
      </c>
      <c r="H8" s="20">
        <f t="shared" ref="H8:H42" si="5">C8/2080</f>
        <v>15.259548164903848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32929.414919000003</v>
      </c>
      <c r="D9" s="18">
        <f t="shared" si="1"/>
        <v>2744.117909916667</v>
      </c>
      <c r="E9" s="19">
        <f t="shared" si="2"/>
        <v>16.664683663461538</v>
      </c>
      <c r="F9" s="19">
        <f t="shared" si="3"/>
        <v>8.3323418317307691</v>
      </c>
      <c r="G9" s="19">
        <f t="shared" si="4"/>
        <v>3.3329367326923078</v>
      </c>
      <c r="H9" s="20">
        <f t="shared" si="5"/>
        <v>15.831449480288462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34118.981606000001</v>
      </c>
      <c r="D10" s="18">
        <f t="shared" si="1"/>
        <v>2843.2484671666671</v>
      </c>
      <c r="E10" s="19">
        <f t="shared" si="2"/>
        <v>17.266691096153846</v>
      </c>
      <c r="F10" s="19">
        <f t="shared" si="3"/>
        <v>8.6333455480769228</v>
      </c>
      <c r="G10" s="19">
        <f t="shared" si="4"/>
        <v>3.4533382192307691</v>
      </c>
      <c r="H10" s="20">
        <f t="shared" si="5"/>
        <v>16.403356541346156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35308.536341999999</v>
      </c>
      <c r="D11" s="18">
        <f t="shared" si="1"/>
        <v>2942.3780284999998</v>
      </c>
      <c r="E11" s="19">
        <f t="shared" si="2"/>
        <v>17.86869248076923</v>
      </c>
      <c r="F11" s="19">
        <f t="shared" si="3"/>
        <v>8.934346240384615</v>
      </c>
      <c r="G11" s="19">
        <f t="shared" si="4"/>
        <v>3.5737384961538461</v>
      </c>
      <c r="H11" s="20">
        <f t="shared" si="5"/>
        <v>16.975257856730767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35308.536341999999</v>
      </c>
      <c r="D12" s="18">
        <f t="shared" si="1"/>
        <v>2942.3780284999998</v>
      </c>
      <c r="E12" s="19">
        <f t="shared" si="2"/>
        <v>17.86869248076923</v>
      </c>
      <c r="F12" s="19">
        <f t="shared" si="3"/>
        <v>8.934346240384615</v>
      </c>
      <c r="G12" s="19">
        <f t="shared" si="4"/>
        <v>3.5737384961538461</v>
      </c>
      <c r="H12" s="20">
        <f t="shared" si="5"/>
        <v>16.975257856730767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36227.066299999999</v>
      </c>
      <c r="D13" s="18">
        <f t="shared" si="1"/>
        <v>3018.922191666667</v>
      </c>
      <c r="E13" s="19">
        <f t="shared" si="2"/>
        <v>18.333535576923076</v>
      </c>
      <c r="F13" s="19">
        <f t="shared" si="3"/>
        <v>9.1667677884615379</v>
      </c>
      <c r="G13" s="19">
        <f t="shared" si="4"/>
        <v>3.6667071153846154</v>
      </c>
      <c r="H13" s="20">
        <f t="shared" si="5"/>
        <v>17.416858798076923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36227.066299999999</v>
      </c>
      <c r="D14" s="18">
        <f t="shared" si="1"/>
        <v>3018.922191666667</v>
      </c>
      <c r="E14" s="19">
        <f t="shared" si="2"/>
        <v>18.333535576923076</v>
      </c>
      <c r="F14" s="19">
        <f t="shared" si="3"/>
        <v>9.1667677884615379</v>
      </c>
      <c r="G14" s="19">
        <f t="shared" si="4"/>
        <v>3.6667071153846154</v>
      </c>
      <c r="H14" s="20">
        <f t="shared" si="5"/>
        <v>17.416858798076923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37922.530768000004</v>
      </c>
      <c r="D15" s="18">
        <f t="shared" si="1"/>
        <v>3160.2108973333338</v>
      </c>
      <c r="E15" s="19">
        <f t="shared" si="2"/>
        <v>19.191564153846155</v>
      </c>
      <c r="F15" s="19">
        <f t="shared" si="3"/>
        <v>9.5957820769230775</v>
      </c>
      <c r="G15" s="19">
        <f t="shared" si="4"/>
        <v>3.8383128307692309</v>
      </c>
      <c r="H15" s="20">
        <f t="shared" si="5"/>
        <v>18.231985946153848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37922.530768000004</v>
      </c>
      <c r="D16" s="18">
        <f t="shared" si="1"/>
        <v>3160.2108973333338</v>
      </c>
      <c r="E16" s="19">
        <f t="shared" si="2"/>
        <v>19.191564153846155</v>
      </c>
      <c r="F16" s="19">
        <f t="shared" si="3"/>
        <v>9.5957820769230775</v>
      </c>
      <c r="G16" s="19">
        <f t="shared" si="4"/>
        <v>3.8383128307692309</v>
      </c>
      <c r="H16" s="20">
        <f t="shared" si="5"/>
        <v>18.231985946153848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39341.210076000003</v>
      </c>
      <c r="D17" s="18">
        <f t="shared" si="1"/>
        <v>3278.4341730000001</v>
      </c>
      <c r="E17" s="19">
        <f t="shared" si="2"/>
        <v>19.909519269230771</v>
      </c>
      <c r="F17" s="19">
        <f t="shared" si="3"/>
        <v>9.9547596346153853</v>
      </c>
      <c r="G17" s="19">
        <f t="shared" si="4"/>
        <v>3.9819038538461542</v>
      </c>
      <c r="H17" s="20">
        <f t="shared" si="5"/>
        <v>18.914043305769233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39341.210076000003</v>
      </c>
      <c r="D18" s="18">
        <f t="shared" si="1"/>
        <v>3278.4341730000001</v>
      </c>
      <c r="E18" s="19">
        <f t="shared" si="2"/>
        <v>19.909519269230771</v>
      </c>
      <c r="F18" s="19">
        <f t="shared" si="3"/>
        <v>9.9547596346153853</v>
      </c>
      <c r="G18" s="19">
        <f t="shared" si="4"/>
        <v>3.9819038538461542</v>
      </c>
      <c r="H18" s="20">
        <f t="shared" si="5"/>
        <v>18.914043305769233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40536.537144999995</v>
      </c>
      <c r="D19" s="18">
        <f t="shared" si="1"/>
        <v>3378.0447620833334</v>
      </c>
      <c r="E19" s="19">
        <f t="shared" si="2"/>
        <v>20.514441874999996</v>
      </c>
      <c r="F19" s="19">
        <f t="shared" si="3"/>
        <v>10.257220937499998</v>
      </c>
      <c r="G19" s="19">
        <f t="shared" si="4"/>
        <v>4.1028883749999991</v>
      </c>
      <c r="H19" s="20">
        <f t="shared" si="5"/>
        <v>19.488719781249998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40536.537144999995</v>
      </c>
      <c r="D20" s="18">
        <f t="shared" si="1"/>
        <v>3378.0447620833334</v>
      </c>
      <c r="E20" s="19">
        <f t="shared" si="2"/>
        <v>20.514441874999996</v>
      </c>
      <c r="F20" s="19">
        <f t="shared" si="3"/>
        <v>10.257220937499998</v>
      </c>
      <c r="G20" s="19">
        <f t="shared" si="4"/>
        <v>4.1028883749999991</v>
      </c>
      <c r="H20" s="20">
        <f t="shared" si="5"/>
        <v>19.488719781249998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42232.001613</v>
      </c>
      <c r="D21" s="18">
        <f t="shared" si="1"/>
        <v>3519.3334677499997</v>
      </c>
      <c r="E21" s="19">
        <f t="shared" si="2"/>
        <v>21.372470451923078</v>
      </c>
      <c r="F21" s="19">
        <f t="shared" si="3"/>
        <v>10.686235225961539</v>
      </c>
      <c r="G21" s="19">
        <f t="shared" si="4"/>
        <v>4.274494090384616</v>
      </c>
      <c r="H21" s="20">
        <f t="shared" si="5"/>
        <v>20.303846929326923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42232.001613</v>
      </c>
      <c r="D22" s="18">
        <f t="shared" si="1"/>
        <v>3519.3334677499997</v>
      </c>
      <c r="E22" s="19">
        <f t="shared" si="2"/>
        <v>21.372470451923078</v>
      </c>
      <c r="F22" s="19">
        <f t="shared" si="3"/>
        <v>10.686235225961539</v>
      </c>
      <c r="G22" s="19">
        <f t="shared" si="4"/>
        <v>4.274494090384616</v>
      </c>
      <c r="H22" s="20">
        <f t="shared" si="5"/>
        <v>20.303846929326923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43927.466080999999</v>
      </c>
      <c r="D23" s="18">
        <f t="shared" si="1"/>
        <v>3660.6221734166666</v>
      </c>
      <c r="E23" s="19">
        <f t="shared" si="2"/>
        <v>22.230499028846154</v>
      </c>
      <c r="F23" s="19">
        <f t="shared" si="3"/>
        <v>11.115249514423077</v>
      </c>
      <c r="G23" s="19">
        <f t="shared" si="4"/>
        <v>4.4460998057692311</v>
      </c>
      <c r="H23" s="20">
        <f t="shared" si="5"/>
        <v>21.118974077403845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43927.466080999999</v>
      </c>
      <c r="D24" s="18">
        <f t="shared" si="1"/>
        <v>3660.6221734166666</v>
      </c>
      <c r="E24" s="19">
        <f t="shared" si="2"/>
        <v>22.230499028846154</v>
      </c>
      <c r="F24" s="19">
        <f t="shared" si="3"/>
        <v>11.115249514423077</v>
      </c>
      <c r="G24" s="19">
        <f t="shared" si="4"/>
        <v>4.4460998057692311</v>
      </c>
      <c r="H24" s="20">
        <f t="shared" si="5"/>
        <v>21.118974077403845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45622.942500000005</v>
      </c>
      <c r="D25" s="18">
        <f t="shared" si="1"/>
        <v>3801.9118750000002</v>
      </c>
      <c r="E25" s="19">
        <f t="shared" si="2"/>
        <v>23.088533653846156</v>
      </c>
      <c r="F25" s="19">
        <f t="shared" si="3"/>
        <v>11.544266826923078</v>
      </c>
      <c r="G25" s="19">
        <f t="shared" si="4"/>
        <v>4.617706730769231</v>
      </c>
      <c r="H25" s="20">
        <f t="shared" si="5"/>
        <v>21.934106971153849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45622.942500000005</v>
      </c>
      <c r="D26" s="18">
        <f t="shared" si="1"/>
        <v>3801.9118750000002</v>
      </c>
      <c r="E26" s="19">
        <f t="shared" si="2"/>
        <v>23.088533653846156</v>
      </c>
      <c r="F26" s="19">
        <f t="shared" si="3"/>
        <v>11.544266826923078</v>
      </c>
      <c r="G26" s="19">
        <f t="shared" si="4"/>
        <v>4.617706730769231</v>
      </c>
      <c r="H26" s="20">
        <f t="shared" si="5"/>
        <v>21.934106971153849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47318.406968000003</v>
      </c>
      <c r="D27" s="18">
        <f t="shared" si="1"/>
        <v>3943.2005806666671</v>
      </c>
      <c r="E27" s="19">
        <f t="shared" si="2"/>
        <v>23.946562230769231</v>
      </c>
      <c r="F27" s="19">
        <f t="shared" si="3"/>
        <v>11.973281115384616</v>
      </c>
      <c r="G27" s="19">
        <f t="shared" si="4"/>
        <v>4.7893124461538461</v>
      </c>
      <c r="H27" s="20">
        <f t="shared" si="5"/>
        <v>22.749234119230771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47318.406968000003</v>
      </c>
      <c r="D28" s="18">
        <f t="shared" si="1"/>
        <v>3943.2005806666671</v>
      </c>
      <c r="E28" s="19">
        <f t="shared" si="2"/>
        <v>23.946562230769231</v>
      </c>
      <c r="F28" s="19">
        <f t="shared" si="3"/>
        <v>11.973281115384616</v>
      </c>
      <c r="G28" s="19">
        <f t="shared" si="4"/>
        <v>4.7893124461538461</v>
      </c>
      <c r="H28" s="20">
        <f t="shared" si="5"/>
        <v>22.749234119230771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49013.859485000001</v>
      </c>
      <c r="D29" s="18">
        <f t="shared" si="1"/>
        <v>4084.4882904166666</v>
      </c>
      <c r="E29" s="19">
        <f t="shared" si="2"/>
        <v>24.804584759615384</v>
      </c>
      <c r="F29" s="19">
        <f t="shared" si="3"/>
        <v>12.402292379807692</v>
      </c>
      <c r="G29" s="19">
        <f t="shared" si="4"/>
        <v>4.9609169519230765</v>
      </c>
      <c r="H29" s="20">
        <f t="shared" si="5"/>
        <v>23.564355521634617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50709.347855000007</v>
      </c>
      <c r="D30" s="18">
        <f t="shared" si="1"/>
        <v>4225.7789879166676</v>
      </c>
      <c r="E30" s="19">
        <f t="shared" si="2"/>
        <v>25.662625432692312</v>
      </c>
      <c r="F30" s="19">
        <f t="shared" si="3"/>
        <v>12.831312716346156</v>
      </c>
      <c r="G30" s="19">
        <f t="shared" si="4"/>
        <v>5.1325250865384628</v>
      </c>
      <c r="H30" s="20">
        <f t="shared" si="5"/>
        <v>24.379494161057696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52404.800372000005</v>
      </c>
      <c r="D31" s="18">
        <f t="shared" si="1"/>
        <v>4367.0666976666671</v>
      </c>
      <c r="E31" s="19">
        <f t="shared" si="2"/>
        <v>26.520647961538465</v>
      </c>
      <c r="F31" s="19">
        <f t="shared" si="3"/>
        <v>13.260323980769233</v>
      </c>
      <c r="G31" s="19">
        <f t="shared" si="4"/>
        <v>5.3041295923076932</v>
      </c>
      <c r="H31" s="20">
        <f t="shared" si="5"/>
        <v>25.194615563461539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52499.882528000002</v>
      </c>
      <c r="D32" s="18">
        <f t="shared" si="1"/>
        <v>4374.9902106666668</v>
      </c>
      <c r="E32" s="19">
        <f t="shared" si="2"/>
        <v>26.568766461538463</v>
      </c>
      <c r="F32" s="19">
        <f t="shared" si="3"/>
        <v>13.284383230769231</v>
      </c>
      <c r="G32" s="19">
        <f t="shared" si="4"/>
        <v>5.3137532923076929</v>
      </c>
      <c r="H32" s="20">
        <f t="shared" si="5"/>
        <v>25.240328138461539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52587.9853</v>
      </c>
      <c r="D33" s="18">
        <f t="shared" si="1"/>
        <v>4382.3321083333331</v>
      </c>
      <c r="E33" s="19">
        <f t="shared" si="2"/>
        <v>26.613352884615384</v>
      </c>
      <c r="F33" s="19">
        <f t="shared" si="3"/>
        <v>13.306676442307692</v>
      </c>
      <c r="G33" s="19">
        <f t="shared" si="4"/>
        <v>5.3226705769230769</v>
      </c>
      <c r="H33" s="20">
        <f t="shared" si="5"/>
        <v>25.282685240384616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52669.598679000002</v>
      </c>
      <c r="D34" s="18">
        <f t="shared" si="1"/>
        <v>4389.1332232499999</v>
      </c>
      <c r="E34" s="19">
        <f t="shared" si="2"/>
        <v>26.654655201923077</v>
      </c>
      <c r="F34" s="19">
        <f t="shared" si="3"/>
        <v>13.327327600961539</v>
      </c>
      <c r="G34" s="19">
        <f t="shared" si="4"/>
        <v>5.3309310403846153</v>
      </c>
      <c r="H34" s="20">
        <f t="shared" si="5"/>
        <v>25.321922441826924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52745.224607000004</v>
      </c>
      <c r="D35" s="18">
        <f t="shared" si="1"/>
        <v>4395.435383916667</v>
      </c>
      <c r="E35" s="19">
        <f t="shared" si="2"/>
        <v>26.692927432692308</v>
      </c>
      <c r="F35" s="19">
        <f t="shared" si="3"/>
        <v>13.346463716346154</v>
      </c>
      <c r="G35" s="19">
        <f t="shared" si="4"/>
        <v>5.3385854865384612</v>
      </c>
      <c r="H35" s="20">
        <f t="shared" si="5"/>
        <v>25.358281061057696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52815.233565000002</v>
      </c>
      <c r="D36" s="18">
        <f t="shared" si="1"/>
        <v>4401.2694637500008</v>
      </c>
      <c r="E36" s="19">
        <f t="shared" si="2"/>
        <v>26.728357067307694</v>
      </c>
      <c r="F36" s="19">
        <f t="shared" si="3"/>
        <v>13.364178533653847</v>
      </c>
      <c r="G36" s="19">
        <f t="shared" si="4"/>
        <v>5.3456714134615391</v>
      </c>
      <c r="H36" s="20">
        <f t="shared" si="5"/>
        <v>25.391939213942308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52880.151397000001</v>
      </c>
      <c r="D37" s="18">
        <f t="shared" si="1"/>
        <v>4406.6792830833338</v>
      </c>
      <c r="E37" s="19">
        <f t="shared" si="2"/>
        <v>26.761210221153846</v>
      </c>
      <c r="F37" s="19">
        <f t="shared" si="3"/>
        <v>13.380605110576923</v>
      </c>
      <c r="G37" s="19">
        <f t="shared" si="4"/>
        <v>5.3522420442307688</v>
      </c>
      <c r="H37" s="20">
        <f t="shared" si="5"/>
        <v>25.423149710096155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52940.229074000003</v>
      </c>
      <c r="D38" s="18">
        <f t="shared" si="1"/>
        <v>4411.6857561666666</v>
      </c>
      <c r="E38" s="19">
        <f t="shared" si="2"/>
        <v>26.791613903846155</v>
      </c>
      <c r="F38" s="19">
        <f t="shared" si="3"/>
        <v>13.395806951923078</v>
      </c>
      <c r="G38" s="19">
        <f t="shared" si="4"/>
        <v>5.3583227807692309</v>
      </c>
      <c r="H38" s="20">
        <f t="shared" si="5"/>
        <v>25.452033208653848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52995.872930000005</v>
      </c>
      <c r="D39" s="18">
        <f t="shared" si="1"/>
        <v>4416.3227441666668</v>
      </c>
      <c r="E39" s="19">
        <f t="shared" si="2"/>
        <v>26.819773750000003</v>
      </c>
      <c r="F39" s="19">
        <f t="shared" si="3"/>
        <v>13.409886875000002</v>
      </c>
      <c r="G39" s="19">
        <f t="shared" si="4"/>
        <v>5.3639547500000004</v>
      </c>
      <c r="H39" s="20">
        <f t="shared" si="5"/>
        <v>25.478785062500002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53047.393691000005</v>
      </c>
      <c r="D40" s="18">
        <f t="shared" si="1"/>
        <v>4420.6161409166671</v>
      </c>
      <c r="E40" s="19">
        <f t="shared" si="2"/>
        <v>26.845847009615387</v>
      </c>
      <c r="F40" s="19">
        <f t="shared" si="3"/>
        <v>13.422923504807693</v>
      </c>
      <c r="G40" s="19">
        <f t="shared" si="4"/>
        <v>5.3691694019230773</v>
      </c>
      <c r="H40" s="20">
        <f t="shared" si="5"/>
        <v>25.503554659134618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53095.114033999998</v>
      </c>
      <c r="D41" s="18">
        <f t="shared" si="1"/>
        <v>4424.5928361666665</v>
      </c>
      <c r="E41" s="19">
        <f t="shared" si="2"/>
        <v>26.86999698076923</v>
      </c>
      <c r="F41" s="19">
        <f t="shared" si="3"/>
        <v>13.434998490384615</v>
      </c>
      <c r="G41" s="19">
        <f t="shared" si="4"/>
        <v>5.3739993961538461</v>
      </c>
      <c r="H41" s="20">
        <f t="shared" si="5"/>
        <v>25.526497131730768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53139.272979000001</v>
      </c>
      <c r="D42" s="22">
        <f t="shared" si="1"/>
        <v>4428.2727482500004</v>
      </c>
      <c r="E42" s="23">
        <f t="shared" si="2"/>
        <v>26.892344625</v>
      </c>
      <c r="F42" s="23">
        <f t="shared" si="3"/>
        <v>13.4461723125</v>
      </c>
      <c r="G42" s="23">
        <f t="shared" si="4"/>
        <v>5.378468925</v>
      </c>
      <c r="H42" s="24">
        <f t="shared" si="5"/>
        <v>25.547727393750002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12</v>
      </c>
      <c r="B1" s="1" t="s">
        <v>36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29736.12</v>
      </c>
      <c r="C7" s="18">
        <f t="shared" ref="C7:C42" si="0">B7*$D$3</f>
        <v>35537.637011999999</v>
      </c>
      <c r="D7" s="18">
        <f t="shared" ref="D7:D42" si="1">B7/12*$D$3</f>
        <v>2961.4697509999996</v>
      </c>
      <c r="E7" s="19">
        <f t="shared" ref="E7:E42" si="2">C7/1976</f>
        <v>17.984634115384615</v>
      </c>
      <c r="F7" s="19">
        <f>E7/2</f>
        <v>8.9923170576923077</v>
      </c>
      <c r="G7" s="19">
        <f>E7/5</f>
        <v>3.5969268230769229</v>
      </c>
      <c r="H7" s="20">
        <f>C7/2080</f>
        <v>17.085402409615384</v>
      </c>
    </row>
    <row r="8" spans="1:8" x14ac:dyDescent="0.3">
      <c r="A8" s="8">
        <f>A7+1</f>
        <v>1</v>
      </c>
      <c r="B8" s="18">
        <v>29736.12</v>
      </c>
      <c r="C8" s="18">
        <f t="shared" si="0"/>
        <v>35537.637011999999</v>
      </c>
      <c r="D8" s="18">
        <f t="shared" si="1"/>
        <v>2961.4697509999996</v>
      </c>
      <c r="E8" s="19">
        <f t="shared" si="2"/>
        <v>17.984634115384615</v>
      </c>
      <c r="F8" s="19">
        <f t="shared" ref="F8:F42" si="3">E8/2</f>
        <v>8.9923170576923077</v>
      </c>
      <c r="G8" s="19">
        <f t="shared" ref="G8:G42" si="4">E8/5</f>
        <v>3.5969268230769229</v>
      </c>
      <c r="H8" s="20">
        <f t="shared" ref="H8:H42" si="5">C8/2080</f>
        <v>17.085402409615384</v>
      </c>
    </row>
    <row r="9" spans="1:8" x14ac:dyDescent="0.3">
      <c r="A9" s="8">
        <f t="shared" ref="A9:A42" si="6">A8+1</f>
        <v>2</v>
      </c>
      <c r="B9" s="18">
        <v>30483.61</v>
      </c>
      <c r="C9" s="18">
        <f t="shared" si="0"/>
        <v>36430.962311000003</v>
      </c>
      <c r="D9" s="18">
        <f t="shared" si="1"/>
        <v>3035.9135259166665</v>
      </c>
      <c r="E9" s="19">
        <f t="shared" si="2"/>
        <v>18.436721817307692</v>
      </c>
      <c r="F9" s="19">
        <f t="shared" si="3"/>
        <v>9.2183609086538461</v>
      </c>
      <c r="G9" s="19">
        <f t="shared" si="4"/>
        <v>3.6873443634615386</v>
      </c>
      <c r="H9" s="20">
        <f t="shared" si="5"/>
        <v>17.514885726442309</v>
      </c>
    </row>
    <row r="10" spans="1:8" x14ac:dyDescent="0.3">
      <c r="A10" s="8">
        <f t="shared" si="6"/>
        <v>3</v>
      </c>
      <c r="B10" s="18">
        <v>31614.7</v>
      </c>
      <c r="C10" s="18">
        <f t="shared" si="0"/>
        <v>37782.72797</v>
      </c>
      <c r="D10" s="18">
        <f t="shared" si="1"/>
        <v>3148.5606641666668</v>
      </c>
      <c r="E10" s="19">
        <f t="shared" si="2"/>
        <v>19.12081375</v>
      </c>
      <c r="F10" s="19">
        <f t="shared" si="3"/>
        <v>9.560406875</v>
      </c>
      <c r="G10" s="19">
        <f t="shared" si="4"/>
        <v>3.8241627500000002</v>
      </c>
      <c r="H10" s="20">
        <f t="shared" si="5"/>
        <v>18.1647730625</v>
      </c>
    </row>
    <row r="11" spans="1:8" x14ac:dyDescent="0.3">
      <c r="A11" s="8">
        <f t="shared" si="6"/>
        <v>4</v>
      </c>
      <c r="B11" s="18">
        <v>32745.8</v>
      </c>
      <c r="C11" s="18">
        <f t="shared" si="0"/>
        <v>39134.505579999997</v>
      </c>
      <c r="D11" s="18">
        <f t="shared" si="1"/>
        <v>3261.2087983333336</v>
      </c>
      <c r="E11" s="19">
        <f t="shared" si="2"/>
        <v>19.804911730769231</v>
      </c>
      <c r="F11" s="19">
        <f t="shared" si="3"/>
        <v>9.9024558653846153</v>
      </c>
      <c r="G11" s="19">
        <f t="shared" si="4"/>
        <v>3.960982346153846</v>
      </c>
      <c r="H11" s="20">
        <f t="shared" si="5"/>
        <v>18.814666144230767</v>
      </c>
    </row>
    <row r="12" spans="1:8" x14ac:dyDescent="0.3">
      <c r="A12" s="8">
        <f t="shared" si="6"/>
        <v>5</v>
      </c>
      <c r="B12" s="18">
        <v>32745.8</v>
      </c>
      <c r="C12" s="18">
        <f t="shared" si="0"/>
        <v>39134.505579999997</v>
      </c>
      <c r="D12" s="18">
        <f t="shared" si="1"/>
        <v>3261.2087983333336</v>
      </c>
      <c r="E12" s="19">
        <f t="shared" si="2"/>
        <v>19.804911730769231</v>
      </c>
      <c r="F12" s="19">
        <f t="shared" si="3"/>
        <v>9.9024558653846153</v>
      </c>
      <c r="G12" s="19">
        <f t="shared" si="4"/>
        <v>3.960982346153846</v>
      </c>
      <c r="H12" s="20">
        <f t="shared" si="5"/>
        <v>18.814666144230767</v>
      </c>
    </row>
    <row r="13" spans="1:8" x14ac:dyDescent="0.3">
      <c r="A13" s="8">
        <f t="shared" si="6"/>
        <v>6</v>
      </c>
      <c r="B13" s="18">
        <v>33707.839999999997</v>
      </c>
      <c r="C13" s="18">
        <f t="shared" si="0"/>
        <v>40284.239583999995</v>
      </c>
      <c r="D13" s="18">
        <f t="shared" si="1"/>
        <v>3357.0199653333329</v>
      </c>
      <c r="E13" s="19">
        <f t="shared" si="2"/>
        <v>20.38676092307692</v>
      </c>
      <c r="F13" s="19">
        <f t="shared" si="3"/>
        <v>10.19338046153846</v>
      </c>
      <c r="G13" s="19">
        <f t="shared" si="4"/>
        <v>4.0773521846153837</v>
      </c>
      <c r="H13" s="20">
        <f t="shared" si="5"/>
        <v>19.367422876923076</v>
      </c>
    </row>
    <row r="14" spans="1:8" x14ac:dyDescent="0.3">
      <c r="A14" s="8">
        <f t="shared" si="6"/>
        <v>7</v>
      </c>
      <c r="B14" s="18">
        <v>35499.43</v>
      </c>
      <c r="C14" s="18">
        <f t="shared" si="0"/>
        <v>42425.368793000001</v>
      </c>
      <c r="D14" s="18">
        <f t="shared" si="1"/>
        <v>3535.4473994166669</v>
      </c>
      <c r="E14" s="19">
        <f t="shared" si="2"/>
        <v>21.470328336538461</v>
      </c>
      <c r="F14" s="19">
        <f t="shared" si="3"/>
        <v>10.735164168269231</v>
      </c>
      <c r="G14" s="19">
        <f t="shared" si="4"/>
        <v>4.2940656673076925</v>
      </c>
      <c r="H14" s="20">
        <f t="shared" si="5"/>
        <v>20.396811919711539</v>
      </c>
    </row>
    <row r="15" spans="1:8" x14ac:dyDescent="0.3">
      <c r="A15" s="8">
        <f t="shared" si="6"/>
        <v>8</v>
      </c>
      <c r="B15" s="18">
        <v>35499.43</v>
      </c>
      <c r="C15" s="18">
        <f t="shared" si="0"/>
        <v>42425.368793000001</v>
      </c>
      <c r="D15" s="18">
        <f t="shared" si="1"/>
        <v>3535.4473994166669</v>
      </c>
      <c r="E15" s="19">
        <f t="shared" si="2"/>
        <v>21.470328336538461</v>
      </c>
      <c r="F15" s="19">
        <f t="shared" si="3"/>
        <v>10.735164168269231</v>
      </c>
      <c r="G15" s="19">
        <f t="shared" si="4"/>
        <v>4.2940656673076925</v>
      </c>
      <c r="H15" s="20">
        <f t="shared" si="5"/>
        <v>20.396811919711539</v>
      </c>
    </row>
    <row r="16" spans="1:8" x14ac:dyDescent="0.3">
      <c r="A16" s="8">
        <f t="shared" si="6"/>
        <v>9</v>
      </c>
      <c r="B16" s="18">
        <v>36428.870000000003</v>
      </c>
      <c r="C16" s="18">
        <f t="shared" si="0"/>
        <v>43536.142537000007</v>
      </c>
      <c r="D16" s="18">
        <f t="shared" si="1"/>
        <v>3628.0118780833336</v>
      </c>
      <c r="E16" s="19">
        <f t="shared" si="2"/>
        <v>22.032460798076926</v>
      </c>
      <c r="F16" s="19">
        <f t="shared" si="3"/>
        <v>11.016230399038463</v>
      </c>
      <c r="G16" s="19">
        <f t="shared" si="4"/>
        <v>4.406492159615385</v>
      </c>
      <c r="H16" s="20">
        <f t="shared" si="5"/>
        <v>20.93083775817308</v>
      </c>
    </row>
    <row r="17" spans="1:8" x14ac:dyDescent="0.3">
      <c r="A17" s="8">
        <f t="shared" si="6"/>
        <v>10</v>
      </c>
      <c r="B17" s="18">
        <v>36932.120000000003</v>
      </c>
      <c r="C17" s="18">
        <f t="shared" si="0"/>
        <v>44137.576612000004</v>
      </c>
      <c r="D17" s="18">
        <f t="shared" si="1"/>
        <v>3678.1313843333337</v>
      </c>
      <c r="E17" s="19">
        <f t="shared" si="2"/>
        <v>22.33683026923077</v>
      </c>
      <c r="F17" s="19">
        <f t="shared" si="3"/>
        <v>11.168415134615385</v>
      </c>
      <c r="G17" s="19">
        <f t="shared" si="4"/>
        <v>4.4673660538461544</v>
      </c>
      <c r="H17" s="20">
        <f t="shared" si="5"/>
        <v>21.219988755769233</v>
      </c>
    </row>
    <row r="18" spans="1:8" x14ac:dyDescent="0.3">
      <c r="A18" s="8">
        <f t="shared" si="6"/>
        <v>11</v>
      </c>
      <c r="B18" s="18">
        <v>37357.769999999997</v>
      </c>
      <c r="C18" s="18">
        <f t="shared" si="0"/>
        <v>44646.270926999998</v>
      </c>
      <c r="D18" s="18">
        <f t="shared" si="1"/>
        <v>3720.5225772499998</v>
      </c>
      <c r="E18" s="19">
        <f t="shared" si="2"/>
        <v>22.594266663461536</v>
      </c>
      <c r="F18" s="19">
        <f t="shared" si="3"/>
        <v>11.297133331730768</v>
      </c>
      <c r="G18" s="19">
        <f t="shared" si="4"/>
        <v>4.5188533326923075</v>
      </c>
      <c r="H18" s="20">
        <f t="shared" si="5"/>
        <v>21.46455333028846</v>
      </c>
    </row>
    <row r="19" spans="1:8" x14ac:dyDescent="0.3">
      <c r="A19" s="8">
        <f t="shared" si="6"/>
        <v>12</v>
      </c>
      <c r="B19" s="18">
        <v>38544.26</v>
      </c>
      <c r="C19" s="18">
        <f t="shared" si="0"/>
        <v>46064.245126000002</v>
      </c>
      <c r="D19" s="18">
        <f t="shared" si="1"/>
        <v>3838.6870938333341</v>
      </c>
      <c r="E19" s="19">
        <f t="shared" si="2"/>
        <v>23.311864942307693</v>
      </c>
      <c r="F19" s="19">
        <f t="shared" si="3"/>
        <v>11.655932471153847</v>
      </c>
      <c r="G19" s="19">
        <f t="shared" si="4"/>
        <v>4.6623729884615388</v>
      </c>
      <c r="H19" s="20">
        <f t="shared" si="5"/>
        <v>22.146271695192308</v>
      </c>
    </row>
    <row r="20" spans="1:8" x14ac:dyDescent="0.3">
      <c r="A20" s="8">
        <f t="shared" si="6"/>
        <v>13</v>
      </c>
      <c r="B20" s="18">
        <v>38544.26</v>
      </c>
      <c r="C20" s="18">
        <f t="shared" si="0"/>
        <v>46064.245126000002</v>
      </c>
      <c r="D20" s="18">
        <f t="shared" si="1"/>
        <v>3838.6870938333341</v>
      </c>
      <c r="E20" s="19">
        <f t="shared" si="2"/>
        <v>23.311864942307693</v>
      </c>
      <c r="F20" s="19">
        <f t="shared" si="3"/>
        <v>11.655932471153847</v>
      </c>
      <c r="G20" s="19">
        <f t="shared" si="4"/>
        <v>4.6623729884615388</v>
      </c>
      <c r="H20" s="20">
        <f t="shared" si="5"/>
        <v>22.146271695192308</v>
      </c>
    </row>
    <row r="21" spans="1:8" x14ac:dyDescent="0.3">
      <c r="A21" s="8">
        <f t="shared" si="6"/>
        <v>14</v>
      </c>
      <c r="B21" s="18">
        <v>40156.39</v>
      </c>
      <c r="C21" s="18">
        <f t="shared" si="0"/>
        <v>47990.901688999998</v>
      </c>
      <c r="D21" s="18">
        <f t="shared" si="1"/>
        <v>3999.2418074166667</v>
      </c>
      <c r="E21" s="19">
        <f t="shared" si="2"/>
        <v>24.28689356730769</v>
      </c>
      <c r="F21" s="19">
        <f t="shared" si="3"/>
        <v>12.143446783653845</v>
      </c>
      <c r="G21" s="19">
        <f t="shared" si="4"/>
        <v>4.8573787134615376</v>
      </c>
      <c r="H21" s="20">
        <f t="shared" si="5"/>
        <v>23.072548888942308</v>
      </c>
    </row>
    <row r="22" spans="1:8" x14ac:dyDescent="0.3">
      <c r="A22" s="8">
        <f t="shared" si="6"/>
        <v>15</v>
      </c>
      <c r="B22" s="18">
        <v>40156.39</v>
      </c>
      <c r="C22" s="18">
        <f t="shared" si="0"/>
        <v>47990.901688999998</v>
      </c>
      <c r="D22" s="18">
        <f t="shared" si="1"/>
        <v>3999.2418074166667</v>
      </c>
      <c r="E22" s="19">
        <f t="shared" si="2"/>
        <v>24.28689356730769</v>
      </c>
      <c r="F22" s="19">
        <f t="shared" si="3"/>
        <v>12.143446783653845</v>
      </c>
      <c r="G22" s="19">
        <f t="shared" si="4"/>
        <v>4.8573787134615376</v>
      </c>
      <c r="H22" s="20">
        <f t="shared" si="5"/>
        <v>23.072548888942308</v>
      </c>
    </row>
    <row r="23" spans="1:8" x14ac:dyDescent="0.3">
      <c r="A23" s="8">
        <f t="shared" si="6"/>
        <v>16</v>
      </c>
      <c r="B23" s="18">
        <v>42415.47</v>
      </c>
      <c r="C23" s="18">
        <f t="shared" si="0"/>
        <v>50690.728197000004</v>
      </c>
      <c r="D23" s="18">
        <f t="shared" si="1"/>
        <v>4224.22734975</v>
      </c>
      <c r="E23" s="19">
        <f t="shared" si="2"/>
        <v>25.653202528846155</v>
      </c>
      <c r="F23" s="19">
        <f t="shared" si="3"/>
        <v>12.826601264423077</v>
      </c>
      <c r="G23" s="19">
        <f t="shared" si="4"/>
        <v>5.1306405057692306</v>
      </c>
      <c r="H23" s="20">
        <f t="shared" si="5"/>
        <v>24.370542402403849</v>
      </c>
    </row>
    <row r="24" spans="1:8" x14ac:dyDescent="0.3">
      <c r="A24" s="8">
        <f t="shared" si="6"/>
        <v>17</v>
      </c>
      <c r="B24" s="18">
        <v>43344.37</v>
      </c>
      <c r="C24" s="18">
        <f t="shared" si="0"/>
        <v>51800.856587000002</v>
      </c>
      <c r="D24" s="18">
        <f t="shared" si="1"/>
        <v>4316.7380489166671</v>
      </c>
      <c r="E24" s="19">
        <f t="shared" si="2"/>
        <v>26.215008394230772</v>
      </c>
      <c r="F24" s="19">
        <f t="shared" si="3"/>
        <v>13.107504197115386</v>
      </c>
      <c r="G24" s="19">
        <f t="shared" si="4"/>
        <v>5.243001678846154</v>
      </c>
      <c r="H24" s="20">
        <f t="shared" si="5"/>
        <v>24.904257974519233</v>
      </c>
    </row>
    <row r="25" spans="1:8" x14ac:dyDescent="0.3">
      <c r="A25" s="8">
        <f t="shared" si="6"/>
        <v>18</v>
      </c>
      <c r="B25" s="18">
        <v>44674.400000000001</v>
      </c>
      <c r="C25" s="18">
        <f t="shared" si="0"/>
        <v>53390.375440000003</v>
      </c>
      <c r="D25" s="18">
        <f t="shared" si="1"/>
        <v>4449.1979533333333</v>
      </c>
      <c r="E25" s="19">
        <f t="shared" si="2"/>
        <v>27.01942076923077</v>
      </c>
      <c r="F25" s="19">
        <f t="shared" si="3"/>
        <v>13.509710384615385</v>
      </c>
      <c r="G25" s="19">
        <f t="shared" si="4"/>
        <v>5.4038841538461542</v>
      </c>
      <c r="H25" s="20">
        <f t="shared" si="5"/>
        <v>25.668449730769233</v>
      </c>
    </row>
    <row r="26" spans="1:8" x14ac:dyDescent="0.3">
      <c r="A26" s="8">
        <f t="shared" si="6"/>
        <v>19</v>
      </c>
      <c r="B26" s="18">
        <v>45603.3</v>
      </c>
      <c r="C26" s="18">
        <f t="shared" si="0"/>
        <v>54500.503830000009</v>
      </c>
      <c r="D26" s="18">
        <f t="shared" si="1"/>
        <v>4541.7086525000004</v>
      </c>
      <c r="E26" s="19">
        <f t="shared" si="2"/>
        <v>27.58122663461539</v>
      </c>
      <c r="F26" s="19">
        <f t="shared" si="3"/>
        <v>13.790613317307695</v>
      </c>
      <c r="G26" s="19">
        <f t="shared" si="4"/>
        <v>5.5162453269230785</v>
      </c>
      <c r="H26" s="20">
        <f t="shared" si="5"/>
        <v>26.20216530288462</v>
      </c>
    </row>
    <row r="27" spans="1:8" x14ac:dyDescent="0.3">
      <c r="A27" s="8">
        <f t="shared" si="6"/>
        <v>20</v>
      </c>
      <c r="B27" s="18">
        <v>45603.3</v>
      </c>
      <c r="C27" s="18">
        <f t="shared" si="0"/>
        <v>54500.503830000009</v>
      </c>
      <c r="D27" s="18">
        <f t="shared" si="1"/>
        <v>4541.7086525000004</v>
      </c>
      <c r="E27" s="19">
        <f t="shared" si="2"/>
        <v>27.58122663461539</v>
      </c>
      <c r="F27" s="19">
        <f t="shared" si="3"/>
        <v>13.790613317307695</v>
      </c>
      <c r="G27" s="19">
        <f t="shared" si="4"/>
        <v>5.5162453269230785</v>
      </c>
      <c r="H27" s="20">
        <f t="shared" si="5"/>
        <v>26.20216530288462</v>
      </c>
    </row>
    <row r="28" spans="1:8" x14ac:dyDescent="0.3">
      <c r="A28" s="8">
        <f t="shared" si="6"/>
        <v>21</v>
      </c>
      <c r="B28" s="18">
        <v>46532.2</v>
      </c>
      <c r="C28" s="18">
        <f t="shared" si="0"/>
        <v>55610.63222</v>
      </c>
      <c r="D28" s="18">
        <f t="shared" si="1"/>
        <v>4634.2193516666666</v>
      </c>
      <c r="E28" s="19">
        <f t="shared" si="2"/>
        <v>28.1430325</v>
      </c>
      <c r="F28" s="19">
        <f t="shared" si="3"/>
        <v>14.07151625</v>
      </c>
      <c r="G28" s="19">
        <f t="shared" si="4"/>
        <v>5.6286065000000001</v>
      </c>
      <c r="H28" s="20">
        <f t="shared" si="5"/>
        <v>26.735880874999999</v>
      </c>
    </row>
    <row r="29" spans="1:8" x14ac:dyDescent="0.3">
      <c r="A29" s="8">
        <f t="shared" si="6"/>
        <v>22</v>
      </c>
      <c r="B29" s="18">
        <v>46604.95</v>
      </c>
      <c r="C29" s="18">
        <f t="shared" si="0"/>
        <v>55697.575745000002</v>
      </c>
      <c r="D29" s="18">
        <f t="shared" si="1"/>
        <v>4641.4646454166668</v>
      </c>
      <c r="E29" s="19">
        <f t="shared" si="2"/>
        <v>28.187032259615385</v>
      </c>
      <c r="F29" s="19">
        <f t="shared" si="3"/>
        <v>14.093516129807693</v>
      </c>
      <c r="G29" s="19">
        <f t="shared" si="4"/>
        <v>5.6374064519230771</v>
      </c>
      <c r="H29" s="20">
        <f t="shared" si="5"/>
        <v>26.777680646634618</v>
      </c>
    </row>
    <row r="30" spans="1:8" x14ac:dyDescent="0.3">
      <c r="A30" s="8">
        <f t="shared" si="6"/>
        <v>23</v>
      </c>
      <c r="B30" s="18">
        <v>48217.09</v>
      </c>
      <c r="C30" s="18">
        <f t="shared" si="0"/>
        <v>57624.244258999999</v>
      </c>
      <c r="D30" s="18">
        <f t="shared" si="1"/>
        <v>4802.0203549166663</v>
      </c>
      <c r="E30" s="19">
        <f t="shared" si="2"/>
        <v>29.162066932692309</v>
      </c>
      <c r="F30" s="19">
        <f t="shared" si="3"/>
        <v>14.581033466346154</v>
      </c>
      <c r="G30" s="19">
        <f t="shared" si="4"/>
        <v>5.8324133865384615</v>
      </c>
      <c r="H30" s="20">
        <f t="shared" si="5"/>
        <v>27.703963586057693</v>
      </c>
    </row>
    <row r="31" spans="1:8" x14ac:dyDescent="0.3">
      <c r="A31" s="8">
        <f t="shared" si="6"/>
        <v>24</v>
      </c>
      <c r="B31" s="18">
        <v>49829.24</v>
      </c>
      <c r="C31" s="18">
        <f t="shared" si="0"/>
        <v>59550.924723999997</v>
      </c>
      <c r="D31" s="18">
        <f t="shared" si="1"/>
        <v>4962.5770603333331</v>
      </c>
      <c r="E31" s="19">
        <f t="shared" si="2"/>
        <v>30.137107653846151</v>
      </c>
      <c r="F31" s="19">
        <f t="shared" si="3"/>
        <v>15.068553826923075</v>
      </c>
      <c r="G31" s="19">
        <f t="shared" si="4"/>
        <v>6.0274215307692298</v>
      </c>
      <c r="H31" s="20">
        <f t="shared" si="5"/>
        <v>28.630252271153843</v>
      </c>
    </row>
    <row r="32" spans="1:8" x14ac:dyDescent="0.3">
      <c r="A32" s="8">
        <f t="shared" si="6"/>
        <v>25</v>
      </c>
      <c r="B32" s="18">
        <v>49919.64</v>
      </c>
      <c r="C32" s="18">
        <f t="shared" si="0"/>
        <v>59658.961764</v>
      </c>
      <c r="D32" s="18">
        <f t="shared" si="1"/>
        <v>4971.5801470000006</v>
      </c>
      <c r="E32" s="19">
        <f t="shared" si="2"/>
        <v>30.191782269230767</v>
      </c>
      <c r="F32" s="19">
        <f t="shared" si="3"/>
        <v>15.095891134615384</v>
      </c>
      <c r="G32" s="19">
        <f t="shared" si="4"/>
        <v>6.0383564538461538</v>
      </c>
      <c r="H32" s="20">
        <f t="shared" si="5"/>
        <v>28.68219315576923</v>
      </c>
    </row>
    <row r="33" spans="1:8" x14ac:dyDescent="0.3">
      <c r="A33" s="8">
        <f t="shared" si="6"/>
        <v>26</v>
      </c>
      <c r="B33" s="18">
        <v>50003.41</v>
      </c>
      <c r="C33" s="18">
        <f t="shared" si="0"/>
        <v>59759.075291000008</v>
      </c>
      <c r="D33" s="18">
        <f t="shared" si="1"/>
        <v>4979.9229409166664</v>
      </c>
      <c r="E33" s="19">
        <f t="shared" si="2"/>
        <v>30.24244700961539</v>
      </c>
      <c r="F33" s="19">
        <f t="shared" si="3"/>
        <v>15.121223504807695</v>
      </c>
      <c r="G33" s="19">
        <f t="shared" si="4"/>
        <v>6.0484894019230779</v>
      </c>
      <c r="H33" s="20">
        <f t="shared" si="5"/>
        <v>28.73032465913462</v>
      </c>
    </row>
    <row r="34" spans="1:8" x14ac:dyDescent="0.3">
      <c r="A34" s="8">
        <f t="shared" si="6"/>
        <v>27</v>
      </c>
      <c r="B34" s="18">
        <v>50081.02</v>
      </c>
      <c r="C34" s="18">
        <f t="shared" si="0"/>
        <v>59851.827001999998</v>
      </c>
      <c r="D34" s="18">
        <f t="shared" si="1"/>
        <v>4987.6522501666668</v>
      </c>
      <c r="E34" s="19">
        <f t="shared" si="2"/>
        <v>30.289386134615384</v>
      </c>
      <c r="F34" s="19">
        <f t="shared" si="3"/>
        <v>15.144693067307692</v>
      </c>
      <c r="G34" s="19">
        <f t="shared" si="4"/>
        <v>6.0578772269230772</v>
      </c>
      <c r="H34" s="20">
        <f t="shared" si="5"/>
        <v>28.774916827884613</v>
      </c>
    </row>
    <row r="35" spans="1:8" x14ac:dyDescent="0.3">
      <c r="A35" s="8">
        <f t="shared" si="6"/>
        <v>28</v>
      </c>
      <c r="B35" s="18">
        <v>50152.92</v>
      </c>
      <c r="C35" s="18">
        <f t="shared" si="0"/>
        <v>59937.754692000002</v>
      </c>
      <c r="D35" s="18">
        <f t="shared" si="1"/>
        <v>4994.8128910000005</v>
      </c>
      <c r="E35" s="19">
        <f t="shared" si="2"/>
        <v>30.33287180769231</v>
      </c>
      <c r="F35" s="19">
        <f t="shared" si="3"/>
        <v>15.166435903846155</v>
      </c>
      <c r="G35" s="19">
        <f t="shared" si="4"/>
        <v>6.0665743615384624</v>
      </c>
      <c r="H35" s="20">
        <f t="shared" si="5"/>
        <v>28.816228217307692</v>
      </c>
    </row>
    <row r="36" spans="1:8" x14ac:dyDescent="0.3">
      <c r="A36" s="8">
        <f t="shared" si="6"/>
        <v>29</v>
      </c>
      <c r="B36" s="18">
        <v>50219.5</v>
      </c>
      <c r="C36" s="18">
        <f t="shared" si="0"/>
        <v>60017.32445</v>
      </c>
      <c r="D36" s="18">
        <f t="shared" si="1"/>
        <v>5001.4437041666661</v>
      </c>
      <c r="E36" s="19">
        <f t="shared" si="2"/>
        <v>30.373139903846155</v>
      </c>
      <c r="F36" s="19">
        <f t="shared" si="3"/>
        <v>15.186569951923078</v>
      </c>
      <c r="G36" s="19">
        <f t="shared" si="4"/>
        <v>6.0746279807692307</v>
      </c>
      <c r="H36" s="20">
        <f t="shared" si="5"/>
        <v>28.854482908653846</v>
      </c>
    </row>
    <row r="37" spans="1:8" x14ac:dyDescent="0.3">
      <c r="A37" s="8">
        <f t="shared" si="6"/>
        <v>30</v>
      </c>
      <c r="B37" s="18">
        <v>50281.23</v>
      </c>
      <c r="C37" s="18">
        <f t="shared" si="0"/>
        <v>60091.097973000004</v>
      </c>
      <c r="D37" s="18">
        <f t="shared" si="1"/>
        <v>5007.5914977500006</v>
      </c>
      <c r="E37" s="19">
        <f t="shared" si="2"/>
        <v>30.41047468269231</v>
      </c>
      <c r="F37" s="19">
        <f t="shared" si="3"/>
        <v>15.205237341346155</v>
      </c>
      <c r="G37" s="19">
        <f t="shared" si="4"/>
        <v>6.0820949365384624</v>
      </c>
      <c r="H37" s="20">
        <f t="shared" si="5"/>
        <v>28.889950948557694</v>
      </c>
    </row>
    <row r="38" spans="1:8" x14ac:dyDescent="0.3">
      <c r="A38" s="8">
        <f t="shared" si="6"/>
        <v>31</v>
      </c>
      <c r="B38" s="18">
        <v>50338.35</v>
      </c>
      <c r="C38" s="18">
        <f t="shared" si="0"/>
        <v>60159.362085000001</v>
      </c>
      <c r="D38" s="18">
        <f t="shared" si="1"/>
        <v>5013.2801737500004</v>
      </c>
      <c r="E38" s="19">
        <f t="shared" si="2"/>
        <v>30.445021298076924</v>
      </c>
      <c r="F38" s="19">
        <f t="shared" si="3"/>
        <v>15.222510649038462</v>
      </c>
      <c r="G38" s="19">
        <f t="shared" si="4"/>
        <v>6.0890042596153844</v>
      </c>
      <c r="H38" s="20">
        <f t="shared" si="5"/>
        <v>28.922770233173079</v>
      </c>
    </row>
    <row r="39" spans="1:8" x14ac:dyDescent="0.3">
      <c r="A39" s="8">
        <f t="shared" si="6"/>
        <v>32</v>
      </c>
      <c r="B39" s="18">
        <v>50391.26</v>
      </c>
      <c r="C39" s="18">
        <f t="shared" si="0"/>
        <v>60222.594826000008</v>
      </c>
      <c r="D39" s="18">
        <f t="shared" si="1"/>
        <v>5018.5495688333331</v>
      </c>
      <c r="E39" s="19">
        <f t="shared" si="2"/>
        <v>30.477021673076926</v>
      </c>
      <c r="F39" s="19">
        <f t="shared" si="3"/>
        <v>15.238510836538463</v>
      </c>
      <c r="G39" s="19">
        <f t="shared" si="4"/>
        <v>6.0954043346153854</v>
      </c>
      <c r="H39" s="20">
        <f t="shared" si="5"/>
        <v>28.953170589423081</v>
      </c>
    </row>
    <row r="40" spans="1:8" x14ac:dyDescent="0.3">
      <c r="A40" s="8">
        <f t="shared" si="6"/>
        <v>33</v>
      </c>
      <c r="B40" s="18">
        <v>50440.24</v>
      </c>
      <c r="C40" s="18">
        <f t="shared" si="0"/>
        <v>60281.130824</v>
      </c>
      <c r="D40" s="18">
        <f t="shared" si="1"/>
        <v>5023.427568666667</v>
      </c>
      <c r="E40" s="19">
        <f t="shared" si="2"/>
        <v>30.506645153846154</v>
      </c>
      <c r="F40" s="19">
        <f t="shared" si="3"/>
        <v>15.253322576923077</v>
      </c>
      <c r="G40" s="19">
        <f t="shared" si="4"/>
        <v>6.1013290307692305</v>
      </c>
      <c r="H40" s="20">
        <f t="shared" si="5"/>
        <v>28.981312896153845</v>
      </c>
    </row>
    <row r="41" spans="1:8" x14ac:dyDescent="0.3">
      <c r="A41" s="8">
        <f t="shared" si="6"/>
        <v>34</v>
      </c>
      <c r="B41" s="18">
        <v>50485.62</v>
      </c>
      <c r="C41" s="18">
        <f t="shared" si="0"/>
        <v>60335.364462000005</v>
      </c>
      <c r="D41" s="18">
        <f t="shared" si="1"/>
        <v>5027.9470385000004</v>
      </c>
      <c r="E41" s="19">
        <f t="shared" si="2"/>
        <v>30.534091326923079</v>
      </c>
      <c r="F41" s="19">
        <f t="shared" si="3"/>
        <v>15.267045663461539</v>
      </c>
      <c r="G41" s="19">
        <f t="shared" si="4"/>
        <v>6.1068182653846161</v>
      </c>
      <c r="H41" s="20">
        <f t="shared" si="5"/>
        <v>29.007386760576924</v>
      </c>
    </row>
    <row r="42" spans="1:8" x14ac:dyDescent="0.3">
      <c r="A42" s="21">
        <f t="shared" si="6"/>
        <v>35</v>
      </c>
      <c r="B42" s="22">
        <v>50527.61</v>
      </c>
      <c r="C42" s="22">
        <f t="shared" si="0"/>
        <v>60385.546711000003</v>
      </c>
      <c r="D42" s="22">
        <f t="shared" si="1"/>
        <v>5032.1288925833333</v>
      </c>
      <c r="E42" s="23">
        <f t="shared" si="2"/>
        <v>30.55948720192308</v>
      </c>
      <c r="F42" s="23">
        <f t="shared" si="3"/>
        <v>15.27974360096154</v>
      </c>
      <c r="G42" s="23">
        <f t="shared" si="4"/>
        <v>6.1118974403846158</v>
      </c>
      <c r="H42" s="24">
        <f t="shared" si="5"/>
        <v>29.031512841826924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47</v>
      </c>
      <c r="B1" s="1" t="s">
        <v>59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27110.94</v>
      </c>
      <c r="C7" s="18">
        <f t="shared" ref="C7:C42" si="0">B7*$D$3</f>
        <v>32400.284393999998</v>
      </c>
      <c r="D7" s="18">
        <f t="shared" ref="D7:D42" si="1">B7/12*$D$3</f>
        <v>2700.0236995</v>
      </c>
      <c r="E7" s="19">
        <f t="shared" ref="E7:E42" si="2">C7/1976</f>
        <v>16.396905057692308</v>
      </c>
      <c r="F7" s="19">
        <f>E7/2</f>
        <v>8.1984525288461541</v>
      </c>
      <c r="G7" s="19">
        <f>E7/5</f>
        <v>3.2793810115384616</v>
      </c>
      <c r="H7" s="20">
        <f>C7/2080</f>
        <v>15.577059804807691</v>
      </c>
    </row>
    <row r="8" spans="1:8" x14ac:dyDescent="0.3">
      <c r="A8" s="8">
        <f>A7+1</f>
        <v>1</v>
      </c>
      <c r="B8" s="18">
        <v>27715.7</v>
      </c>
      <c r="C8" s="18">
        <f t="shared" si="0"/>
        <v>33123.033070000005</v>
      </c>
      <c r="D8" s="18">
        <f t="shared" si="1"/>
        <v>2760.2527558333336</v>
      </c>
      <c r="E8" s="19">
        <f t="shared" si="2"/>
        <v>16.762668557692312</v>
      </c>
      <c r="F8" s="19">
        <f t="shared" ref="F8:F42" si="3">E8/2</f>
        <v>8.3813342788461558</v>
      </c>
      <c r="G8" s="19">
        <f t="shared" ref="G8:G42" si="4">E8/5</f>
        <v>3.3525337115384621</v>
      </c>
      <c r="H8" s="20">
        <f t="shared" ref="H8:H42" si="5">C8/2080</f>
        <v>15.924535129807694</v>
      </c>
    </row>
    <row r="9" spans="1:8" x14ac:dyDescent="0.3">
      <c r="A9" s="8">
        <f t="shared" ref="A9:A42" si="6">A8+1</f>
        <v>2</v>
      </c>
      <c r="B9" s="18">
        <v>28326.77</v>
      </c>
      <c r="C9" s="18">
        <f t="shared" si="0"/>
        <v>33853.322827000004</v>
      </c>
      <c r="D9" s="18">
        <f t="shared" si="1"/>
        <v>2821.1102355833332</v>
      </c>
      <c r="E9" s="19">
        <f t="shared" si="2"/>
        <v>17.132248394230771</v>
      </c>
      <c r="F9" s="19">
        <f t="shared" si="3"/>
        <v>8.5661241971153856</v>
      </c>
      <c r="G9" s="19">
        <f t="shared" si="4"/>
        <v>3.4264496788461543</v>
      </c>
      <c r="H9" s="20">
        <f t="shared" si="5"/>
        <v>16.275635974519233</v>
      </c>
    </row>
    <row r="10" spans="1:8" x14ac:dyDescent="0.3">
      <c r="A10" s="8">
        <f t="shared" si="6"/>
        <v>3</v>
      </c>
      <c r="B10" s="18">
        <v>28914.639999999999</v>
      </c>
      <c r="C10" s="18">
        <f t="shared" si="0"/>
        <v>34555.886264000001</v>
      </c>
      <c r="D10" s="18">
        <f t="shared" si="1"/>
        <v>2879.6571886666666</v>
      </c>
      <c r="E10" s="19">
        <f t="shared" si="2"/>
        <v>17.487796692307693</v>
      </c>
      <c r="F10" s="19">
        <f t="shared" si="3"/>
        <v>8.7438983461538466</v>
      </c>
      <c r="G10" s="19">
        <f t="shared" si="4"/>
        <v>3.4975593384615387</v>
      </c>
      <c r="H10" s="20">
        <f t="shared" si="5"/>
        <v>16.613406857692308</v>
      </c>
    </row>
    <row r="11" spans="1:8" x14ac:dyDescent="0.3">
      <c r="A11" s="8">
        <f t="shared" si="6"/>
        <v>4</v>
      </c>
      <c r="B11" s="18">
        <v>29477.56</v>
      </c>
      <c r="C11" s="18">
        <f t="shared" si="0"/>
        <v>35228.631956000005</v>
      </c>
      <c r="D11" s="18">
        <f t="shared" si="1"/>
        <v>2935.7193296666669</v>
      </c>
      <c r="E11" s="19">
        <f t="shared" si="2"/>
        <v>17.828255038461542</v>
      </c>
      <c r="F11" s="19">
        <f t="shared" si="3"/>
        <v>8.914127519230771</v>
      </c>
      <c r="G11" s="19">
        <f t="shared" si="4"/>
        <v>3.5656510076923085</v>
      </c>
      <c r="H11" s="20">
        <f t="shared" si="5"/>
        <v>16.936842286538464</v>
      </c>
    </row>
    <row r="12" spans="1:8" x14ac:dyDescent="0.3">
      <c r="A12" s="8">
        <f t="shared" si="6"/>
        <v>5</v>
      </c>
      <c r="B12" s="18">
        <v>29834.47</v>
      </c>
      <c r="C12" s="18">
        <f t="shared" si="0"/>
        <v>35655.175096999999</v>
      </c>
      <c r="D12" s="18">
        <f t="shared" si="1"/>
        <v>2971.2645914166669</v>
      </c>
      <c r="E12" s="19">
        <f t="shared" si="2"/>
        <v>18.044116951923076</v>
      </c>
      <c r="F12" s="19">
        <f t="shared" si="3"/>
        <v>9.0220584759615381</v>
      </c>
      <c r="G12" s="19">
        <f t="shared" si="4"/>
        <v>3.6088233903846154</v>
      </c>
      <c r="H12" s="20">
        <f t="shared" si="5"/>
        <v>17.141911104326923</v>
      </c>
    </row>
    <row r="13" spans="1:8" x14ac:dyDescent="0.3">
      <c r="A13" s="8">
        <f t="shared" si="6"/>
        <v>6</v>
      </c>
      <c r="B13" s="18">
        <v>30432.62</v>
      </c>
      <c r="C13" s="18">
        <f t="shared" si="0"/>
        <v>36370.024162000002</v>
      </c>
      <c r="D13" s="18">
        <f t="shared" si="1"/>
        <v>3030.8353468333335</v>
      </c>
      <c r="E13" s="19">
        <f t="shared" si="2"/>
        <v>18.405882673076924</v>
      </c>
      <c r="F13" s="19">
        <f t="shared" si="3"/>
        <v>9.202941336538462</v>
      </c>
      <c r="G13" s="19">
        <f t="shared" si="4"/>
        <v>3.6811765346153846</v>
      </c>
      <c r="H13" s="20">
        <f t="shared" si="5"/>
        <v>17.485588539423077</v>
      </c>
    </row>
    <row r="14" spans="1:8" x14ac:dyDescent="0.3">
      <c r="A14" s="8">
        <f t="shared" si="6"/>
        <v>7</v>
      </c>
      <c r="B14" s="18">
        <v>30747.51</v>
      </c>
      <c r="C14" s="18">
        <f t="shared" si="0"/>
        <v>36746.349200999997</v>
      </c>
      <c r="D14" s="18">
        <f t="shared" si="1"/>
        <v>3062.1957667500001</v>
      </c>
      <c r="E14" s="19">
        <f t="shared" si="2"/>
        <v>18.596330567307692</v>
      </c>
      <c r="F14" s="19">
        <f t="shared" si="3"/>
        <v>9.2981652836538462</v>
      </c>
      <c r="G14" s="19">
        <f t="shared" si="4"/>
        <v>3.7192661134615386</v>
      </c>
      <c r="H14" s="20">
        <f t="shared" si="5"/>
        <v>17.666514038942307</v>
      </c>
    </row>
    <row r="15" spans="1:8" x14ac:dyDescent="0.3">
      <c r="A15" s="8">
        <f t="shared" si="6"/>
        <v>8</v>
      </c>
      <c r="B15" s="18">
        <v>31205.05</v>
      </c>
      <c r="C15" s="18">
        <f t="shared" si="0"/>
        <v>37293.155254999998</v>
      </c>
      <c r="D15" s="18">
        <f t="shared" si="1"/>
        <v>3107.7629379166665</v>
      </c>
      <c r="E15" s="19">
        <f t="shared" si="2"/>
        <v>18.873054278846151</v>
      </c>
      <c r="F15" s="19">
        <f t="shared" si="3"/>
        <v>9.4365271394230756</v>
      </c>
      <c r="G15" s="19">
        <f t="shared" si="4"/>
        <v>3.7746108557692302</v>
      </c>
      <c r="H15" s="20">
        <f t="shared" si="5"/>
        <v>17.929401564903845</v>
      </c>
    </row>
    <row r="16" spans="1:8" x14ac:dyDescent="0.3">
      <c r="A16" s="8">
        <f t="shared" si="6"/>
        <v>9</v>
      </c>
      <c r="B16" s="18">
        <v>31478.81</v>
      </c>
      <c r="C16" s="18">
        <f t="shared" si="0"/>
        <v>37620.325831000002</v>
      </c>
      <c r="D16" s="18">
        <f t="shared" si="1"/>
        <v>3135.0271525833332</v>
      </c>
      <c r="E16" s="19">
        <f t="shared" si="2"/>
        <v>19.038626432692308</v>
      </c>
      <c r="F16" s="19">
        <f t="shared" si="3"/>
        <v>9.5193132163461538</v>
      </c>
      <c r="G16" s="19">
        <f t="shared" si="4"/>
        <v>3.8077252865384614</v>
      </c>
      <c r="H16" s="20">
        <f t="shared" si="5"/>
        <v>18.086695111057693</v>
      </c>
    </row>
    <row r="17" spans="1:8" x14ac:dyDescent="0.3">
      <c r="A17" s="8">
        <f t="shared" si="6"/>
        <v>10</v>
      </c>
      <c r="B17" s="18">
        <v>31971.64</v>
      </c>
      <c r="C17" s="18">
        <f t="shared" si="0"/>
        <v>38209.306964000003</v>
      </c>
      <c r="D17" s="18">
        <f t="shared" si="1"/>
        <v>3184.1089136666669</v>
      </c>
      <c r="E17" s="19">
        <f t="shared" si="2"/>
        <v>19.33669380769231</v>
      </c>
      <c r="F17" s="19">
        <f t="shared" si="3"/>
        <v>9.6683469038461549</v>
      </c>
      <c r="G17" s="19">
        <f t="shared" si="4"/>
        <v>3.8673387615384618</v>
      </c>
      <c r="H17" s="20">
        <f t="shared" si="5"/>
        <v>18.369859117307694</v>
      </c>
    </row>
    <row r="18" spans="1:8" x14ac:dyDescent="0.3">
      <c r="A18" s="8">
        <f t="shared" si="6"/>
        <v>11</v>
      </c>
      <c r="B18" s="18">
        <v>32213.82</v>
      </c>
      <c r="C18" s="18">
        <f t="shared" si="0"/>
        <v>38498.736281999998</v>
      </c>
      <c r="D18" s="18">
        <f t="shared" si="1"/>
        <v>3208.2280235000003</v>
      </c>
      <c r="E18" s="19">
        <f t="shared" si="2"/>
        <v>19.483166134615384</v>
      </c>
      <c r="F18" s="19">
        <f t="shared" si="3"/>
        <v>9.7415830673076922</v>
      </c>
      <c r="G18" s="19">
        <f t="shared" si="4"/>
        <v>3.8966332269230768</v>
      </c>
      <c r="H18" s="20">
        <f t="shared" si="5"/>
        <v>18.509007827884613</v>
      </c>
    </row>
    <row r="19" spans="1:8" x14ac:dyDescent="0.3">
      <c r="A19" s="8">
        <f t="shared" si="6"/>
        <v>12</v>
      </c>
      <c r="B19" s="18">
        <v>32703.040000000001</v>
      </c>
      <c r="C19" s="18">
        <f t="shared" si="0"/>
        <v>39083.403104000005</v>
      </c>
      <c r="D19" s="18">
        <f t="shared" si="1"/>
        <v>3256.9502586666672</v>
      </c>
      <c r="E19" s="19">
        <f t="shared" si="2"/>
        <v>19.779050153846157</v>
      </c>
      <c r="F19" s="19">
        <f t="shared" si="3"/>
        <v>9.8895250769230785</v>
      </c>
      <c r="G19" s="19">
        <f t="shared" si="4"/>
        <v>3.9558100307692312</v>
      </c>
      <c r="H19" s="20">
        <f t="shared" si="5"/>
        <v>18.79009764615385</v>
      </c>
    </row>
    <row r="20" spans="1:8" x14ac:dyDescent="0.3">
      <c r="A20" s="8">
        <f t="shared" si="6"/>
        <v>13</v>
      </c>
      <c r="B20" s="18">
        <v>32914.51</v>
      </c>
      <c r="C20" s="18">
        <f t="shared" si="0"/>
        <v>39336.130901000004</v>
      </c>
      <c r="D20" s="18">
        <f t="shared" si="1"/>
        <v>3278.010908416667</v>
      </c>
      <c r="E20" s="19">
        <f t="shared" si="2"/>
        <v>19.906948836538465</v>
      </c>
      <c r="F20" s="19">
        <f t="shared" si="3"/>
        <v>9.9534744182692325</v>
      </c>
      <c r="G20" s="19">
        <f t="shared" si="4"/>
        <v>3.981389767307693</v>
      </c>
      <c r="H20" s="20">
        <f t="shared" si="5"/>
        <v>18.911601394711539</v>
      </c>
    </row>
    <row r="21" spans="1:8" x14ac:dyDescent="0.3">
      <c r="A21" s="8">
        <f t="shared" si="6"/>
        <v>14</v>
      </c>
      <c r="B21" s="18">
        <v>33248.239999999998</v>
      </c>
      <c r="C21" s="18">
        <f t="shared" si="0"/>
        <v>39734.971623999998</v>
      </c>
      <c r="D21" s="18">
        <f t="shared" si="1"/>
        <v>3311.2476353333332</v>
      </c>
      <c r="E21" s="19">
        <f t="shared" si="2"/>
        <v>20.108791307692307</v>
      </c>
      <c r="F21" s="19">
        <f t="shared" si="3"/>
        <v>10.054395653846154</v>
      </c>
      <c r="G21" s="19">
        <f t="shared" si="4"/>
        <v>4.0217582615384613</v>
      </c>
      <c r="H21" s="20">
        <f t="shared" si="5"/>
        <v>19.103351742307691</v>
      </c>
    </row>
    <row r="22" spans="1:8" x14ac:dyDescent="0.3">
      <c r="A22" s="8">
        <f t="shared" si="6"/>
        <v>15</v>
      </c>
      <c r="B22" s="18">
        <v>33429.620000000003</v>
      </c>
      <c r="C22" s="18">
        <f t="shared" si="0"/>
        <v>39951.738862000006</v>
      </c>
      <c r="D22" s="18">
        <f t="shared" si="1"/>
        <v>3329.3115718333333</v>
      </c>
      <c r="E22" s="19">
        <f t="shared" si="2"/>
        <v>20.218491326923079</v>
      </c>
      <c r="F22" s="19">
        <f t="shared" si="3"/>
        <v>10.10924566346154</v>
      </c>
      <c r="G22" s="19">
        <f t="shared" si="4"/>
        <v>4.0436982653846156</v>
      </c>
      <c r="H22" s="20">
        <f t="shared" si="5"/>
        <v>19.207566760576924</v>
      </c>
    </row>
    <row r="23" spans="1:8" x14ac:dyDescent="0.3">
      <c r="A23" s="8">
        <f t="shared" si="6"/>
        <v>16</v>
      </c>
      <c r="B23" s="18">
        <v>34209.75</v>
      </c>
      <c r="C23" s="18">
        <f t="shared" si="0"/>
        <v>40884.072225000004</v>
      </c>
      <c r="D23" s="18">
        <f t="shared" si="1"/>
        <v>3407.0060187500003</v>
      </c>
      <c r="E23" s="19">
        <f t="shared" si="2"/>
        <v>20.69031995192308</v>
      </c>
      <c r="F23" s="19">
        <f t="shared" si="3"/>
        <v>10.34515997596154</v>
      </c>
      <c r="G23" s="19">
        <f t="shared" si="4"/>
        <v>4.1380639903846159</v>
      </c>
      <c r="H23" s="20">
        <f t="shared" si="5"/>
        <v>19.655803954326924</v>
      </c>
    </row>
    <row r="24" spans="1:8" x14ac:dyDescent="0.3">
      <c r="A24" s="8">
        <f t="shared" si="6"/>
        <v>17</v>
      </c>
      <c r="B24" s="18">
        <v>34223.94</v>
      </c>
      <c r="C24" s="18">
        <f t="shared" si="0"/>
        <v>40901.030694000001</v>
      </c>
      <c r="D24" s="18">
        <f t="shared" si="1"/>
        <v>3408.4192245000004</v>
      </c>
      <c r="E24" s="19">
        <f t="shared" si="2"/>
        <v>20.698902173076924</v>
      </c>
      <c r="F24" s="19">
        <f t="shared" si="3"/>
        <v>10.349451086538462</v>
      </c>
      <c r="G24" s="19">
        <f t="shared" si="4"/>
        <v>4.1397804346153846</v>
      </c>
      <c r="H24" s="20">
        <f t="shared" si="5"/>
        <v>19.663957064423077</v>
      </c>
    </row>
    <row r="25" spans="1:8" x14ac:dyDescent="0.3">
      <c r="A25" s="8">
        <f t="shared" si="6"/>
        <v>18</v>
      </c>
      <c r="B25" s="18">
        <v>35529.74</v>
      </c>
      <c r="C25" s="18">
        <f t="shared" si="0"/>
        <v>42461.592274000002</v>
      </c>
      <c r="D25" s="18">
        <f t="shared" si="1"/>
        <v>3538.4660228333332</v>
      </c>
      <c r="E25" s="19">
        <f t="shared" si="2"/>
        <v>21.488660057692307</v>
      </c>
      <c r="F25" s="19">
        <f t="shared" si="3"/>
        <v>10.744330028846154</v>
      </c>
      <c r="G25" s="19">
        <f t="shared" si="4"/>
        <v>4.2977320115384616</v>
      </c>
      <c r="H25" s="20">
        <f t="shared" si="5"/>
        <v>20.414227054807693</v>
      </c>
    </row>
    <row r="26" spans="1:8" x14ac:dyDescent="0.3">
      <c r="A26" s="8">
        <f t="shared" si="6"/>
        <v>19</v>
      </c>
      <c r="B26" s="18">
        <v>35543.93</v>
      </c>
      <c r="C26" s="18">
        <f t="shared" si="0"/>
        <v>42478.550743</v>
      </c>
      <c r="D26" s="18">
        <f t="shared" si="1"/>
        <v>3539.8792285833338</v>
      </c>
      <c r="E26" s="19">
        <f t="shared" si="2"/>
        <v>21.497242278846155</v>
      </c>
      <c r="F26" s="19">
        <f t="shared" si="3"/>
        <v>10.748621139423078</v>
      </c>
      <c r="G26" s="19">
        <f t="shared" si="4"/>
        <v>4.2994484557692312</v>
      </c>
      <c r="H26" s="20">
        <f t="shared" si="5"/>
        <v>20.422380164903846</v>
      </c>
    </row>
    <row r="27" spans="1:8" x14ac:dyDescent="0.3">
      <c r="A27" s="8">
        <f t="shared" si="6"/>
        <v>20</v>
      </c>
      <c r="B27" s="18">
        <v>36849.78</v>
      </c>
      <c r="C27" s="18">
        <f t="shared" si="0"/>
        <v>44039.172078000003</v>
      </c>
      <c r="D27" s="18">
        <f t="shared" si="1"/>
        <v>3669.9310065000004</v>
      </c>
      <c r="E27" s="19">
        <f t="shared" si="2"/>
        <v>22.287030403846156</v>
      </c>
      <c r="F27" s="19">
        <f t="shared" si="3"/>
        <v>11.143515201923078</v>
      </c>
      <c r="G27" s="19">
        <f t="shared" si="4"/>
        <v>4.4574060807692311</v>
      </c>
      <c r="H27" s="20">
        <f t="shared" si="5"/>
        <v>21.172678883653848</v>
      </c>
    </row>
    <row r="28" spans="1:8" x14ac:dyDescent="0.3">
      <c r="A28" s="8">
        <f t="shared" si="6"/>
        <v>21</v>
      </c>
      <c r="B28" s="18">
        <v>36863.980000000003</v>
      </c>
      <c r="C28" s="18">
        <f t="shared" si="0"/>
        <v>44056.142498000008</v>
      </c>
      <c r="D28" s="18">
        <f t="shared" si="1"/>
        <v>3671.3452081666669</v>
      </c>
      <c r="E28" s="19">
        <f t="shared" si="2"/>
        <v>22.295618673076927</v>
      </c>
      <c r="F28" s="19">
        <f t="shared" si="3"/>
        <v>11.147809336538463</v>
      </c>
      <c r="G28" s="19">
        <f t="shared" si="4"/>
        <v>4.4591237346153854</v>
      </c>
      <c r="H28" s="20">
        <f t="shared" si="5"/>
        <v>21.18083773942308</v>
      </c>
    </row>
    <row r="29" spans="1:8" x14ac:dyDescent="0.3">
      <c r="A29" s="8">
        <f t="shared" si="6"/>
        <v>22</v>
      </c>
      <c r="B29" s="18">
        <v>38169.769999999997</v>
      </c>
      <c r="C29" s="18">
        <f t="shared" si="0"/>
        <v>45616.692126999995</v>
      </c>
      <c r="D29" s="18">
        <f t="shared" si="1"/>
        <v>3801.3910105833334</v>
      </c>
      <c r="E29" s="19">
        <f t="shared" si="2"/>
        <v>23.08537050961538</v>
      </c>
      <c r="F29" s="19">
        <f t="shared" si="3"/>
        <v>11.54268525480769</v>
      </c>
      <c r="G29" s="19">
        <f t="shared" si="4"/>
        <v>4.6170741019230759</v>
      </c>
      <c r="H29" s="20">
        <f t="shared" si="5"/>
        <v>21.931101984134614</v>
      </c>
    </row>
    <row r="30" spans="1:8" x14ac:dyDescent="0.3">
      <c r="A30" s="8">
        <f t="shared" si="6"/>
        <v>23</v>
      </c>
      <c r="B30" s="18">
        <v>39489.82</v>
      </c>
      <c r="C30" s="18">
        <f t="shared" si="0"/>
        <v>47194.283882000003</v>
      </c>
      <c r="D30" s="18">
        <f t="shared" si="1"/>
        <v>3932.8569901666665</v>
      </c>
      <c r="E30" s="19">
        <f t="shared" si="2"/>
        <v>23.883746903846156</v>
      </c>
      <c r="F30" s="19">
        <f t="shared" si="3"/>
        <v>11.941873451923078</v>
      </c>
      <c r="G30" s="19">
        <f t="shared" si="4"/>
        <v>4.7767493807692309</v>
      </c>
      <c r="H30" s="20">
        <f t="shared" si="5"/>
        <v>22.689559558653848</v>
      </c>
    </row>
    <row r="31" spans="1:8" x14ac:dyDescent="0.3">
      <c r="A31" s="8">
        <f t="shared" si="6"/>
        <v>24</v>
      </c>
      <c r="B31" s="18">
        <v>40795.67</v>
      </c>
      <c r="C31" s="18">
        <f t="shared" si="0"/>
        <v>48754.905217</v>
      </c>
      <c r="D31" s="18">
        <f t="shared" si="1"/>
        <v>4062.9087680833331</v>
      </c>
      <c r="E31" s="19">
        <f t="shared" si="2"/>
        <v>24.673535028846153</v>
      </c>
      <c r="F31" s="19">
        <f t="shared" si="3"/>
        <v>12.336767514423077</v>
      </c>
      <c r="G31" s="19">
        <f t="shared" si="4"/>
        <v>4.9347070057692308</v>
      </c>
      <c r="H31" s="20">
        <f t="shared" si="5"/>
        <v>23.439858277403847</v>
      </c>
    </row>
    <row r="32" spans="1:8" x14ac:dyDescent="0.3">
      <c r="A32" s="8">
        <f t="shared" si="6"/>
        <v>25</v>
      </c>
      <c r="B32" s="18">
        <v>40883.85</v>
      </c>
      <c r="C32" s="18">
        <f t="shared" si="0"/>
        <v>48860.289134999999</v>
      </c>
      <c r="D32" s="18">
        <f t="shared" si="1"/>
        <v>4071.6907612499999</v>
      </c>
      <c r="E32" s="19">
        <f t="shared" si="2"/>
        <v>24.726866971153846</v>
      </c>
      <c r="F32" s="19">
        <f t="shared" si="3"/>
        <v>12.363433485576923</v>
      </c>
      <c r="G32" s="19">
        <f t="shared" si="4"/>
        <v>4.9453733942307689</v>
      </c>
      <c r="H32" s="20">
        <f t="shared" si="5"/>
        <v>23.490523622596154</v>
      </c>
    </row>
    <row r="33" spans="1:8" x14ac:dyDescent="0.3">
      <c r="A33" s="8">
        <f t="shared" si="6"/>
        <v>26</v>
      </c>
      <c r="B33" s="18">
        <v>40952.46</v>
      </c>
      <c r="C33" s="18">
        <f t="shared" si="0"/>
        <v>48942.284946</v>
      </c>
      <c r="D33" s="18">
        <f t="shared" si="1"/>
        <v>4078.5237455000001</v>
      </c>
      <c r="E33" s="19">
        <f t="shared" si="2"/>
        <v>24.768362826923077</v>
      </c>
      <c r="F33" s="19">
        <f t="shared" si="3"/>
        <v>12.384181413461539</v>
      </c>
      <c r="G33" s="19">
        <f t="shared" si="4"/>
        <v>4.9536725653846156</v>
      </c>
      <c r="H33" s="20">
        <f t="shared" si="5"/>
        <v>23.529944685576922</v>
      </c>
    </row>
    <row r="34" spans="1:8" x14ac:dyDescent="0.3">
      <c r="A34" s="8">
        <f t="shared" si="6"/>
        <v>27</v>
      </c>
      <c r="B34" s="18">
        <v>41030.33</v>
      </c>
      <c r="C34" s="18">
        <f t="shared" si="0"/>
        <v>49035.347383000008</v>
      </c>
      <c r="D34" s="18">
        <f t="shared" si="1"/>
        <v>4086.2789485833337</v>
      </c>
      <c r="E34" s="19">
        <f t="shared" si="2"/>
        <v>24.81545920192308</v>
      </c>
      <c r="F34" s="19">
        <f t="shared" si="3"/>
        <v>12.40772960096154</v>
      </c>
      <c r="G34" s="19">
        <f t="shared" si="4"/>
        <v>4.9630918403846156</v>
      </c>
      <c r="H34" s="20">
        <f t="shared" si="5"/>
        <v>23.574686241826928</v>
      </c>
    </row>
    <row r="35" spans="1:8" x14ac:dyDescent="0.3">
      <c r="A35" s="8">
        <f t="shared" si="6"/>
        <v>28</v>
      </c>
      <c r="B35" s="18">
        <v>41089.24</v>
      </c>
      <c r="C35" s="18">
        <f t="shared" si="0"/>
        <v>49105.750723999998</v>
      </c>
      <c r="D35" s="18">
        <f t="shared" si="1"/>
        <v>4092.1458936666663</v>
      </c>
      <c r="E35" s="19">
        <f t="shared" si="2"/>
        <v>24.851088423076924</v>
      </c>
      <c r="F35" s="19">
        <f t="shared" si="3"/>
        <v>12.425544211538462</v>
      </c>
      <c r="G35" s="19">
        <f t="shared" si="4"/>
        <v>4.9702176846153847</v>
      </c>
      <c r="H35" s="20">
        <f t="shared" si="5"/>
        <v>23.608534001923076</v>
      </c>
    </row>
    <row r="36" spans="1:8" x14ac:dyDescent="0.3">
      <c r="A36" s="8">
        <f t="shared" si="6"/>
        <v>29</v>
      </c>
      <c r="B36" s="18">
        <v>41143.78</v>
      </c>
      <c r="C36" s="18">
        <f t="shared" si="0"/>
        <v>49170.931477999999</v>
      </c>
      <c r="D36" s="18">
        <f t="shared" si="1"/>
        <v>4097.5776231666669</v>
      </c>
      <c r="E36" s="19">
        <f t="shared" si="2"/>
        <v>24.884074634615384</v>
      </c>
      <c r="F36" s="19">
        <f t="shared" si="3"/>
        <v>12.442037317307692</v>
      </c>
      <c r="G36" s="19">
        <f t="shared" si="4"/>
        <v>4.976814926923077</v>
      </c>
      <c r="H36" s="20">
        <f t="shared" si="5"/>
        <v>23.639870902884613</v>
      </c>
    </row>
    <row r="37" spans="1:8" x14ac:dyDescent="0.3">
      <c r="A37" s="8">
        <f t="shared" si="6"/>
        <v>30</v>
      </c>
      <c r="B37" s="18">
        <v>41194.35</v>
      </c>
      <c r="C37" s="18">
        <f t="shared" si="0"/>
        <v>49231.367684999997</v>
      </c>
      <c r="D37" s="18">
        <f t="shared" si="1"/>
        <v>4102.6139737499998</v>
      </c>
      <c r="E37" s="19">
        <f t="shared" si="2"/>
        <v>24.914659759615382</v>
      </c>
      <c r="F37" s="19">
        <f t="shared" si="3"/>
        <v>12.457329879807691</v>
      </c>
      <c r="G37" s="19">
        <f t="shared" si="4"/>
        <v>4.9829319519230761</v>
      </c>
      <c r="H37" s="20">
        <f t="shared" si="5"/>
        <v>23.668926771634613</v>
      </c>
    </row>
    <row r="38" spans="1:8" x14ac:dyDescent="0.3">
      <c r="A38" s="8">
        <f t="shared" si="6"/>
        <v>31</v>
      </c>
      <c r="B38" s="18">
        <v>41241.15</v>
      </c>
      <c r="C38" s="18">
        <f t="shared" si="0"/>
        <v>49287.298365000002</v>
      </c>
      <c r="D38" s="18">
        <f t="shared" si="1"/>
        <v>4107.2748637500008</v>
      </c>
      <c r="E38" s="19">
        <f t="shared" si="2"/>
        <v>24.942964759615386</v>
      </c>
      <c r="F38" s="19">
        <f t="shared" si="3"/>
        <v>12.471482379807693</v>
      </c>
      <c r="G38" s="19">
        <f t="shared" si="4"/>
        <v>4.9885929519230769</v>
      </c>
      <c r="H38" s="20">
        <f t="shared" si="5"/>
        <v>23.695816521634615</v>
      </c>
    </row>
    <row r="39" spans="1:8" x14ac:dyDescent="0.3">
      <c r="A39" s="8">
        <f t="shared" si="6"/>
        <v>32</v>
      </c>
      <c r="B39" s="18">
        <v>41284.51</v>
      </c>
      <c r="C39" s="18">
        <f t="shared" si="0"/>
        <v>49339.117901000005</v>
      </c>
      <c r="D39" s="18">
        <f t="shared" si="1"/>
        <v>4111.5931584166674</v>
      </c>
      <c r="E39" s="19">
        <f t="shared" si="2"/>
        <v>24.969189221153847</v>
      </c>
      <c r="F39" s="19">
        <f t="shared" si="3"/>
        <v>12.484594610576924</v>
      </c>
      <c r="G39" s="19">
        <f t="shared" si="4"/>
        <v>4.9938378442307698</v>
      </c>
      <c r="H39" s="20">
        <f t="shared" si="5"/>
        <v>23.720729760096155</v>
      </c>
    </row>
    <row r="40" spans="1:8" x14ac:dyDescent="0.3">
      <c r="A40" s="8">
        <f t="shared" si="6"/>
        <v>33</v>
      </c>
      <c r="B40" s="18">
        <v>41324.629999999997</v>
      </c>
      <c r="C40" s="18">
        <f t="shared" si="0"/>
        <v>49387.065312999999</v>
      </c>
      <c r="D40" s="18">
        <f t="shared" si="1"/>
        <v>4115.588776083333</v>
      </c>
      <c r="E40" s="19">
        <f t="shared" si="2"/>
        <v>24.993454105769231</v>
      </c>
      <c r="F40" s="19">
        <f t="shared" si="3"/>
        <v>12.496727052884616</v>
      </c>
      <c r="G40" s="19">
        <f t="shared" si="4"/>
        <v>4.9986908211538461</v>
      </c>
      <c r="H40" s="20">
        <f t="shared" si="5"/>
        <v>23.743781400480771</v>
      </c>
    </row>
    <row r="41" spans="1:8" x14ac:dyDescent="0.3">
      <c r="A41" s="8">
        <f t="shared" si="6"/>
        <v>34</v>
      </c>
      <c r="B41" s="18">
        <v>41361.81</v>
      </c>
      <c r="C41" s="18">
        <f t="shared" si="0"/>
        <v>49431.499130999997</v>
      </c>
      <c r="D41" s="18">
        <f t="shared" si="1"/>
        <v>4119.2915942499994</v>
      </c>
      <c r="E41" s="19">
        <f t="shared" si="2"/>
        <v>25.01594085576923</v>
      </c>
      <c r="F41" s="19">
        <f t="shared" si="3"/>
        <v>12.507970427884615</v>
      </c>
      <c r="G41" s="19">
        <f t="shared" si="4"/>
        <v>5.0031881711538464</v>
      </c>
      <c r="H41" s="20">
        <f t="shared" si="5"/>
        <v>23.765143812980767</v>
      </c>
    </row>
    <row r="42" spans="1:8" x14ac:dyDescent="0.3">
      <c r="A42" s="21">
        <f t="shared" si="6"/>
        <v>35</v>
      </c>
      <c r="B42" s="22">
        <v>41396.21</v>
      </c>
      <c r="C42" s="22">
        <f t="shared" si="0"/>
        <v>49472.610570999997</v>
      </c>
      <c r="D42" s="22">
        <f t="shared" si="1"/>
        <v>4122.7175475833328</v>
      </c>
      <c r="E42" s="23">
        <f t="shared" si="2"/>
        <v>25.036746240384613</v>
      </c>
      <c r="F42" s="23">
        <f t="shared" si="3"/>
        <v>12.518373120192306</v>
      </c>
      <c r="G42" s="23">
        <f t="shared" si="4"/>
        <v>5.0073492480769222</v>
      </c>
      <c r="H42" s="24">
        <f t="shared" si="5"/>
        <v>23.784908928365383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16</v>
      </c>
      <c r="B1" s="1" t="s">
        <v>58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35" t="s">
        <v>2</v>
      </c>
      <c r="C4" s="36"/>
      <c r="D4" s="7" t="s">
        <v>3</v>
      </c>
      <c r="E4" s="35" t="s">
        <v>4</v>
      </c>
      <c r="F4" s="37"/>
      <c r="G4" s="37"/>
      <c r="H4" s="36"/>
    </row>
    <row r="5" spans="1:8" x14ac:dyDescent="0.3">
      <c r="A5" s="8"/>
      <c r="B5" s="9">
        <v>1</v>
      </c>
      <c r="C5" s="10"/>
      <c r="D5" s="10"/>
      <c r="E5" s="38" t="s">
        <v>5</v>
      </c>
      <c r="F5" s="39"/>
      <c r="G5" s="40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27436.880000000001</v>
      </c>
      <c r="C7" s="18">
        <f t="shared" ref="C7:C42" si="0">B7*$D$3</f>
        <v>32789.815288000005</v>
      </c>
      <c r="D7" s="18">
        <f t="shared" ref="D7:D42" si="1">B7/12*$D$3</f>
        <v>2732.4846073333338</v>
      </c>
      <c r="E7" s="19">
        <f t="shared" ref="E7:E42" si="2">C7/1976</f>
        <v>16.594036076923079</v>
      </c>
      <c r="F7" s="19">
        <f>E7/2</f>
        <v>8.2970180384615393</v>
      </c>
      <c r="G7" s="19">
        <f>E7/5</f>
        <v>3.3188072153846155</v>
      </c>
      <c r="H7" s="20">
        <f>C7/2080</f>
        <v>15.764334273076926</v>
      </c>
    </row>
    <row r="8" spans="1:8" x14ac:dyDescent="0.3">
      <c r="A8" s="8">
        <f>A7+1</f>
        <v>1</v>
      </c>
      <c r="B8" s="18">
        <v>27981.46</v>
      </c>
      <c r="C8" s="18">
        <f t="shared" si="0"/>
        <v>33440.642846000002</v>
      </c>
      <c r="D8" s="18">
        <f t="shared" si="1"/>
        <v>2786.7202371666667</v>
      </c>
      <c r="E8" s="19">
        <f t="shared" si="2"/>
        <v>16.923402250000002</v>
      </c>
      <c r="F8" s="19">
        <f t="shared" ref="F8:F42" si="3">E8/2</f>
        <v>8.4617011250000012</v>
      </c>
      <c r="G8" s="19">
        <f t="shared" ref="G8:G42" si="4">E8/5</f>
        <v>3.3846804500000003</v>
      </c>
      <c r="H8" s="20">
        <f t="shared" ref="H8:H42" si="5">C8/2080</f>
        <v>16.077232137500001</v>
      </c>
    </row>
    <row r="9" spans="1:8" x14ac:dyDescent="0.3">
      <c r="A9" s="8">
        <f t="shared" ref="A9:A42" si="6">A8+1</f>
        <v>2</v>
      </c>
      <c r="B9" s="18">
        <v>28513.93</v>
      </c>
      <c r="C9" s="18">
        <f t="shared" si="0"/>
        <v>34076.997743</v>
      </c>
      <c r="D9" s="18">
        <f t="shared" si="1"/>
        <v>2839.7498119166667</v>
      </c>
      <c r="E9" s="19">
        <f t="shared" si="2"/>
        <v>17.245444201923078</v>
      </c>
      <c r="F9" s="19">
        <f t="shared" si="3"/>
        <v>8.6227221009615391</v>
      </c>
      <c r="G9" s="19">
        <f t="shared" si="4"/>
        <v>3.4490888403846158</v>
      </c>
      <c r="H9" s="20">
        <f t="shared" si="5"/>
        <v>16.383171991826924</v>
      </c>
    </row>
    <row r="10" spans="1:8" x14ac:dyDescent="0.3">
      <c r="A10" s="8">
        <f t="shared" si="6"/>
        <v>3</v>
      </c>
      <c r="B10" s="18">
        <v>29108.27</v>
      </c>
      <c r="C10" s="18">
        <f t="shared" si="0"/>
        <v>34787.293476999999</v>
      </c>
      <c r="D10" s="18">
        <f t="shared" si="1"/>
        <v>2898.9411230833334</v>
      </c>
      <c r="E10" s="19">
        <f t="shared" si="2"/>
        <v>17.604905605769229</v>
      </c>
      <c r="F10" s="19">
        <f t="shared" si="3"/>
        <v>8.8024528028846145</v>
      </c>
      <c r="G10" s="19">
        <f t="shared" si="4"/>
        <v>3.520981121153846</v>
      </c>
      <c r="H10" s="20">
        <f t="shared" si="5"/>
        <v>16.72466032548077</v>
      </c>
    </row>
    <row r="11" spans="1:8" x14ac:dyDescent="0.3">
      <c r="A11" s="8">
        <f t="shared" si="6"/>
        <v>4</v>
      </c>
      <c r="B11" s="18">
        <v>29678.09</v>
      </c>
      <c r="C11" s="18">
        <f t="shared" si="0"/>
        <v>35468.285359000001</v>
      </c>
      <c r="D11" s="18">
        <f t="shared" si="1"/>
        <v>2955.6904465833336</v>
      </c>
      <c r="E11" s="19">
        <f t="shared" si="2"/>
        <v>17.949537124999999</v>
      </c>
      <c r="F11" s="19">
        <f t="shared" si="3"/>
        <v>8.9747685624999995</v>
      </c>
      <c r="G11" s="19">
        <f t="shared" si="4"/>
        <v>3.5899074249999998</v>
      </c>
      <c r="H11" s="20">
        <f t="shared" si="5"/>
        <v>17.052060268750001</v>
      </c>
    </row>
    <row r="12" spans="1:8" x14ac:dyDescent="0.3">
      <c r="A12" s="8">
        <f t="shared" si="6"/>
        <v>5</v>
      </c>
      <c r="B12" s="18">
        <v>30033.279999999999</v>
      </c>
      <c r="C12" s="18">
        <f t="shared" si="0"/>
        <v>35892.772927999999</v>
      </c>
      <c r="D12" s="18">
        <f t="shared" si="1"/>
        <v>2991.0644106666664</v>
      </c>
      <c r="E12" s="19">
        <f t="shared" si="2"/>
        <v>18.16435876923077</v>
      </c>
      <c r="F12" s="19">
        <f t="shared" si="3"/>
        <v>9.0821793846153849</v>
      </c>
      <c r="G12" s="19">
        <f t="shared" si="4"/>
        <v>3.6328717538461541</v>
      </c>
      <c r="H12" s="20">
        <f t="shared" si="5"/>
        <v>17.25614083076923</v>
      </c>
    </row>
    <row r="13" spans="1:8" x14ac:dyDescent="0.3">
      <c r="A13" s="8">
        <f t="shared" si="6"/>
        <v>6</v>
      </c>
      <c r="B13" s="18">
        <v>30600.71</v>
      </c>
      <c r="C13" s="18">
        <f t="shared" si="0"/>
        <v>36570.908520999998</v>
      </c>
      <c r="D13" s="18">
        <f t="shared" si="1"/>
        <v>3047.575710083333</v>
      </c>
      <c r="E13" s="19">
        <f t="shared" si="2"/>
        <v>18.507544798076921</v>
      </c>
      <c r="F13" s="19">
        <f t="shared" si="3"/>
        <v>9.2537723990384606</v>
      </c>
      <c r="G13" s="19">
        <f t="shared" si="4"/>
        <v>3.7015089596153841</v>
      </c>
      <c r="H13" s="20">
        <f t="shared" si="5"/>
        <v>17.582167558173076</v>
      </c>
    </row>
    <row r="14" spans="1:8" x14ac:dyDescent="0.3">
      <c r="A14" s="8">
        <f t="shared" si="6"/>
        <v>7</v>
      </c>
      <c r="B14" s="18">
        <v>30912.71</v>
      </c>
      <c r="C14" s="18">
        <f t="shared" si="0"/>
        <v>36943.779720999999</v>
      </c>
      <c r="D14" s="18">
        <f t="shared" si="1"/>
        <v>3078.6483100833334</v>
      </c>
      <c r="E14" s="19">
        <f t="shared" si="2"/>
        <v>18.696244798076922</v>
      </c>
      <c r="F14" s="19">
        <f t="shared" si="3"/>
        <v>9.348122399038461</v>
      </c>
      <c r="G14" s="19">
        <f t="shared" si="4"/>
        <v>3.7392489596153844</v>
      </c>
      <c r="H14" s="20">
        <f t="shared" si="5"/>
        <v>17.761432558173077</v>
      </c>
    </row>
    <row r="15" spans="1:8" x14ac:dyDescent="0.3">
      <c r="A15" s="8">
        <f t="shared" si="6"/>
        <v>8</v>
      </c>
      <c r="B15" s="18">
        <v>31391.1</v>
      </c>
      <c r="C15" s="18">
        <f t="shared" si="0"/>
        <v>37515.50361</v>
      </c>
      <c r="D15" s="18">
        <f t="shared" si="1"/>
        <v>3126.2919674999998</v>
      </c>
      <c r="E15" s="19">
        <f t="shared" si="2"/>
        <v>18.985578749999998</v>
      </c>
      <c r="F15" s="19">
        <f t="shared" si="3"/>
        <v>9.4927893749999992</v>
      </c>
      <c r="G15" s="19">
        <f t="shared" si="4"/>
        <v>3.7971157499999997</v>
      </c>
      <c r="H15" s="20">
        <f t="shared" si="5"/>
        <v>18.036299812500001</v>
      </c>
    </row>
    <row r="16" spans="1:8" x14ac:dyDescent="0.3">
      <c r="A16" s="8">
        <f t="shared" si="6"/>
        <v>9</v>
      </c>
      <c r="B16" s="18">
        <v>31667.86</v>
      </c>
      <c r="C16" s="18">
        <f t="shared" si="0"/>
        <v>37846.259486000003</v>
      </c>
      <c r="D16" s="18">
        <f t="shared" si="1"/>
        <v>3153.8549571666667</v>
      </c>
      <c r="E16" s="19">
        <f t="shared" si="2"/>
        <v>19.152965326923077</v>
      </c>
      <c r="F16" s="19">
        <f t="shared" si="3"/>
        <v>9.5764826634615385</v>
      </c>
      <c r="G16" s="19">
        <f t="shared" si="4"/>
        <v>3.8305930653846154</v>
      </c>
      <c r="H16" s="20">
        <f t="shared" si="5"/>
        <v>18.195317060576926</v>
      </c>
    </row>
    <row r="17" spans="1:8" x14ac:dyDescent="0.3">
      <c r="A17" s="8">
        <f t="shared" si="6"/>
        <v>10</v>
      </c>
      <c r="B17" s="18">
        <v>32199.45</v>
      </c>
      <c r="C17" s="18">
        <f t="shared" si="0"/>
        <v>38481.562695000001</v>
      </c>
      <c r="D17" s="18">
        <f t="shared" si="1"/>
        <v>3206.79689125</v>
      </c>
      <c r="E17" s="19">
        <f t="shared" si="2"/>
        <v>19.474475048076922</v>
      </c>
      <c r="F17" s="19">
        <f t="shared" si="3"/>
        <v>9.737237524038461</v>
      </c>
      <c r="G17" s="19">
        <f t="shared" si="4"/>
        <v>3.8948950096153845</v>
      </c>
      <c r="H17" s="20">
        <f t="shared" si="5"/>
        <v>18.500751295673076</v>
      </c>
    </row>
    <row r="18" spans="1:8" x14ac:dyDescent="0.3">
      <c r="A18" s="8">
        <f t="shared" si="6"/>
        <v>11</v>
      </c>
      <c r="B18" s="18">
        <v>32441.74</v>
      </c>
      <c r="C18" s="18">
        <f t="shared" si="0"/>
        <v>38771.123474</v>
      </c>
      <c r="D18" s="18">
        <f t="shared" si="1"/>
        <v>3230.926956166667</v>
      </c>
      <c r="E18" s="19">
        <f t="shared" si="2"/>
        <v>19.621013903846155</v>
      </c>
      <c r="F18" s="19">
        <f t="shared" si="3"/>
        <v>9.8105069519230774</v>
      </c>
      <c r="G18" s="19">
        <f t="shared" si="4"/>
        <v>3.9242027807692308</v>
      </c>
      <c r="H18" s="20">
        <f t="shared" si="5"/>
        <v>18.639963208653846</v>
      </c>
    </row>
    <row r="19" spans="1:8" x14ac:dyDescent="0.3">
      <c r="A19" s="8">
        <f t="shared" si="6"/>
        <v>12</v>
      </c>
      <c r="B19" s="18">
        <v>32918.76</v>
      </c>
      <c r="C19" s="18">
        <f t="shared" si="0"/>
        <v>39341.210076000003</v>
      </c>
      <c r="D19" s="18">
        <f t="shared" si="1"/>
        <v>3278.4341730000001</v>
      </c>
      <c r="E19" s="19">
        <f t="shared" si="2"/>
        <v>19.909519269230771</v>
      </c>
      <c r="F19" s="19">
        <f t="shared" si="3"/>
        <v>9.9547596346153853</v>
      </c>
      <c r="G19" s="19">
        <f t="shared" si="4"/>
        <v>3.9819038538461542</v>
      </c>
      <c r="H19" s="20">
        <f t="shared" si="5"/>
        <v>18.914043305769233</v>
      </c>
    </row>
    <row r="20" spans="1:8" x14ac:dyDescent="0.3">
      <c r="A20" s="8">
        <f t="shared" si="6"/>
        <v>13</v>
      </c>
      <c r="B20" s="18">
        <v>33053.81</v>
      </c>
      <c r="C20" s="18">
        <f t="shared" si="0"/>
        <v>39502.608330999996</v>
      </c>
      <c r="D20" s="18">
        <f t="shared" si="1"/>
        <v>3291.8840275833336</v>
      </c>
      <c r="E20" s="19">
        <f t="shared" si="2"/>
        <v>19.99119854807692</v>
      </c>
      <c r="F20" s="19">
        <f t="shared" si="3"/>
        <v>9.9955992740384598</v>
      </c>
      <c r="G20" s="19">
        <f t="shared" si="4"/>
        <v>3.9982397096153841</v>
      </c>
      <c r="H20" s="20">
        <f t="shared" si="5"/>
        <v>18.991638620673076</v>
      </c>
    </row>
    <row r="21" spans="1:8" x14ac:dyDescent="0.3">
      <c r="A21" s="8">
        <f t="shared" si="6"/>
        <v>14</v>
      </c>
      <c r="B21" s="18">
        <v>34107.360000000001</v>
      </c>
      <c r="C21" s="18">
        <f t="shared" si="0"/>
        <v>40761.705936000006</v>
      </c>
      <c r="D21" s="18">
        <f t="shared" si="1"/>
        <v>3396.8088280000002</v>
      </c>
      <c r="E21" s="19">
        <f t="shared" si="2"/>
        <v>20.628393692307696</v>
      </c>
      <c r="F21" s="19">
        <f t="shared" si="3"/>
        <v>10.314196846153848</v>
      </c>
      <c r="G21" s="19">
        <f t="shared" si="4"/>
        <v>4.1256787384615397</v>
      </c>
      <c r="H21" s="20">
        <f t="shared" si="5"/>
        <v>19.59697400769231</v>
      </c>
    </row>
    <row r="22" spans="1:8" x14ac:dyDescent="0.3">
      <c r="A22" s="8">
        <f t="shared" si="6"/>
        <v>15</v>
      </c>
      <c r="B22" s="18">
        <v>34122.080000000002</v>
      </c>
      <c r="C22" s="18">
        <f t="shared" si="0"/>
        <v>40779.297808000003</v>
      </c>
      <c r="D22" s="18">
        <f t="shared" si="1"/>
        <v>3398.2748173333334</v>
      </c>
      <c r="E22" s="19">
        <f t="shared" si="2"/>
        <v>20.637296461538462</v>
      </c>
      <c r="F22" s="19">
        <f t="shared" si="3"/>
        <v>10.318648230769231</v>
      </c>
      <c r="G22" s="19">
        <f t="shared" si="4"/>
        <v>4.1274592923076927</v>
      </c>
      <c r="H22" s="20">
        <f t="shared" si="5"/>
        <v>19.605431638461539</v>
      </c>
    </row>
    <row r="23" spans="1:8" x14ac:dyDescent="0.3">
      <c r="A23" s="8">
        <f t="shared" si="6"/>
        <v>16</v>
      </c>
      <c r="B23" s="18">
        <v>35476.28</v>
      </c>
      <c r="C23" s="18">
        <f t="shared" si="0"/>
        <v>42397.702228000002</v>
      </c>
      <c r="D23" s="18">
        <f t="shared" si="1"/>
        <v>3533.1418523333332</v>
      </c>
      <c r="E23" s="19">
        <f t="shared" si="2"/>
        <v>21.456327038461538</v>
      </c>
      <c r="F23" s="19">
        <f t="shared" si="3"/>
        <v>10.728163519230769</v>
      </c>
      <c r="G23" s="19">
        <f t="shared" si="4"/>
        <v>4.2912654076923076</v>
      </c>
      <c r="H23" s="20">
        <f t="shared" si="5"/>
        <v>20.383510686538461</v>
      </c>
    </row>
    <row r="24" spans="1:8" x14ac:dyDescent="0.3">
      <c r="A24" s="8">
        <f t="shared" si="6"/>
        <v>17</v>
      </c>
      <c r="B24" s="18">
        <v>35490.97</v>
      </c>
      <c r="C24" s="18">
        <f t="shared" si="0"/>
        <v>42415.258247000005</v>
      </c>
      <c r="D24" s="18">
        <f t="shared" si="1"/>
        <v>3534.6048539166668</v>
      </c>
      <c r="E24" s="19">
        <f t="shared" si="2"/>
        <v>21.465211663461542</v>
      </c>
      <c r="F24" s="19">
        <f t="shared" si="3"/>
        <v>10.732605831730771</v>
      </c>
      <c r="G24" s="19">
        <f t="shared" si="4"/>
        <v>4.2930423326923082</v>
      </c>
      <c r="H24" s="20">
        <f t="shared" si="5"/>
        <v>20.391951080288464</v>
      </c>
    </row>
    <row r="25" spans="1:8" x14ac:dyDescent="0.3">
      <c r="A25" s="8">
        <f t="shared" si="6"/>
        <v>18</v>
      </c>
      <c r="B25" s="18">
        <v>36845.17</v>
      </c>
      <c r="C25" s="18">
        <f t="shared" si="0"/>
        <v>44033.662666999997</v>
      </c>
      <c r="D25" s="18">
        <f t="shared" si="1"/>
        <v>3669.471888916667</v>
      </c>
      <c r="E25" s="19">
        <f t="shared" si="2"/>
        <v>22.284242240384614</v>
      </c>
      <c r="F25" s="19">
        <f t="shared" si="3"/>
        <v>11.142121120192307</v>
      </c>
      <c r="G25" s="19">
        <f t="shared" si="4"/>
        <v>4.456848448076923</v>
      </c>
      <c r="H25" s="20">
        <f t="shared" si="5"/>
        <v>21.170030128365383</v>
      </c>
    </row>
    <row r="26" spans="1:8" x14ac:dyDescent="0.3">
      <c r="A26" s="8">
        <f t="shared" si="6"/>
        <v>19</v>
      </c>
      <c r="B26" s="18">
        <v>36859.910000000003</v>
      </c>
      <c r="C26" s="18">
        <f t="shared" si="0"/>
        <v>44051.278441000009</v>
      </c>
      <c r="D26" s="18">
        <f t="shared" si="1"/>
        <v>3670.9398700833335</v>
      </c>
      <c r="E26" s="19">
        <f t="shared" si="2"/>
        <v>22.293157105769236</v>
      </c>
      <c r="F26" s="19">
        <f t="shared" si="3"/>
        <v>11.146578552884618</v>
      </c>
      <c r="G26" s="19">
        <f t="shared" si="4"/>
        <v>4.4586314211538474</v>
      </c>
      <c r="H26" s="20">
        <f t="shared" si="5"/>
        <v>21.178499250480773</v>
      </c>
    </row>
    <row r="27" spans="1:8" x14ac:dyDescent="0.3">
      <c r="A27" s="8">
        <f t="shared" si="6"/>
        <v>20</v>
      </c>
      <c r="B27" s="18">
        <v>38214.1</v>
      </c>
      <c r="C27" s="18">
        <f t="shared" si="0"/>
        <v>45669.670910000001</v>
      </c>
      <c r="D27" s="18">
        <f t="shared" si="1"/>
        <v>3805.8059091666669</v>
      </c>
      <c r="E27" s="19">
        <f t="shared" si="2"/>
        <v>23.112181634615386</v>
      </c>
      <c r="F27" s="19">
        <f t="shared" si="3"/>
        <v>11.556090817307693</v>
      </c>
      <c r="G27" s="19">
        <f t="shared" si="4"/>
        <v>4.6224363269230775</v>
      </c>
      <c r="H27" s="20">
        <f t="shared" si="5"/>
        <v>21.956572552884616</v>
      </c>
    </row>
    <row r="28" spans="1:8" x14ac:dyDescent="0.3">
      <c r="A28" s="8">
        <f t="shared" si="6"/>
        <v>21</v>
      </c>
      <c r="B28" s="18">
        <v>38228.79</v>
      </c>
      <c r="C28" s="18">
        <f t="shared" si="0"/>
        <v>45687.226929000004</v>
      </c>
      <c r="D28" s="18">
        <f t="shared" si="1"/>
        <v>3807.26891075</v>
      </c>
      <c r="E28" s="19">
        <f t="shared" si="2"/>
        <v>23.121066259615386</v>
      </c>
      <c r="F28" s="19">
        <f t="shared" si="3"/>
        <v>11.560533129807693</v>
      </c>
      <c r="G28" s="19">
        <f t="shared" si="4"/>
        <v>4.6242132519230772</v>
      </c>
      <c r="H28" s="20">
        <f t="shared" si="5"/>
        <v>21.965012946634616</v>
      </c>
    </row>
    <row r="29" spans="1:8" x14ac:dyDescent="0.3">
      <c r="A29" s="8">
        <f t="shared" si="6"/>
        <v>22</v>
      </c>
      <c r="B29" s="18">
        <v>39583</v>
      </c>
      <c r="C29" s="18">
        <f t="shared" si="0"/>
        <v>47305.643300000003</v>
      </c>
      <c r="D29" s="18">
        <f t="shared" si="1"/>
        <v>3942.1369416666671</v>
      </c>
      <c r="E29" s="19">
        <f t="shared" si="2"/>
        <v>23.940102884615385</v>
      </c>
      <c r="F29" s="19">
        <f t="shared" si="3"/>
        <v>11.970051442307692</v>
      </c>
      <c r="G29" s="19">
        <f t="shared" si="4"/>
        <v>4.7880205769230768</v>
      </c>
      <c r="H29" s="20">
        <f t="shared" si="5"/>
        <v>22.743097740384616</v>
      </c>
    </row>
    <row r="30" spans="1:8" x14ac:dyDescent="0.3">
      <c r="A30" s="8">
        <f t="shared" si="6"/>
        <v>23</v>
      </c>
      <c r="B30" s="18">
        <v>40951.919999999998</v>
      </c>
      <c r="C30" s="18">
        <f t="shared" si="0"/>
        <v>48941.639592</v>
      </c>
      <c r="D30" s="18">
        <f t="shared" si="1"/>
        <v>4078.4699660000001</v>
      </c>
      <c r="E30" s="19">
        <f t="shared" si="2"/>
        <v>24.76803623076923</v>
      </c>
      <c r="F30" s="19">
        <f t="shared" si="3"/>
        <v>12.384018115384615</v>
      </c>
      <c r="G30" s="19">
        <f t="shared" si="4"/>
        <v>4.9536072461538456</v>
      </c>
      <c r="H30" s="20">
        <f t="shared" si="5"/>
        <v>23.529634419230771</v>
      </c>
    </row>
    <row r="31" spans="1:8" x14ac:dyDescent="0.3">
      <c r="A31" s="8">
        <f t="shared" si="6"/>
        <v>24</v>
      </c>
      <c r="B31" s="18">
        <v>42306.13</v>
      </c>
      <c r="C31" s="18">
        <f t="shared" si="0"/>
        <v>50560.055962999999</v>
      </c>
      <c r="D31" s="18">
        <f t="shared" si="1"/>
        <v>4213.3379969166672</v>
      </c>
      <c r="E31" s="19">
        <f t="shared" si="2"/>
        <v>25.587072855769229</v>
      </c>
      <c r="F31" s="19">
        <f t="shared" si="3"/>
        <v>12.793536427884614</v>
      </c>
      <c r="G31" s="19">
        <f t="shared" si="4"/>
        <v>5.1174145711538461</v>
      </c>
      <c r="H31" s="20">
        <f t="shared" si="5"/>
        <v>24.307719212980768</v>
      </c>
    </row>
    <row r="32" spans="1:8" x14ac:dyDescent="0.3">
      <c r="A32" s="8">
        <f t="shared" si="6"/>
        <v>25</v>
      </c>
      <c r="B32" s="18">
        <v>42397.59</v>
      </c>
      <c r="C32" s="18">
        <f t="shared" si="0"/>
        <v>50669.359809000001</v>
      </c>
      <c r="D32" s="18">
        <f t="shared" si="1"/>
        <v>4222.4466507500001</v>
      </c>
      <c r="E32" s="19">
        <f t="shared" si="2"/>
        <v>25.642388567307695</v>
      </c>
      <c r="F32" s="19">
        <f t="shared" si="3"/>
        <v>12.821194283653847</v>
      </c>
      <c r="G32" s="19">
        <f t="shared" si="4"/>
        <v>5.1284777134615389</v>
      </c>
      <c r="H32" s="20">
        <f t="shared" si="5"/>
        <v>24.360269138942307</v>
      </c>
    </row>
    <row r="33" spans="1:8" x14ac:dyDescent="0.3">
      <c r="A33" s="8">
        <f t="shared" si="6"/>
        <v>26</v>
      </c>
      <c r="B33" s="18">
        <v>42468.74</v>
      </c>
      <c r="C33" s="18">
        <f t="shared" si="0"/>
        <v>50754.391173999997</v>
      </c>
      <c r="D33" s="18">
        <f t="shared" si="1"/>
        <v>4229.5325978333331</v>
      </c>
      <c r="E33" s="19">
        <f t="shared" si="2"/>
        <v>25.685420634615383</v>
      </c>
      <c r="F33" s="19">
        <f t="shared" si="3"/>
        <v>12.842710317307692</v>
      </c>
      <c r="G33" s="19">
        <f t="shared" si="4"/>
        <v>5.1370841269230763</v>
      </c>
      <c r="H33" s="20">
        <f t="shared" si="5"/>
        <v>24.401149602884615</v>
      </c>
    </row>
    <row r="34" spans="1:8" x14ac:dyDescent="0.3">
      <c r="A34" s="8">
        <f t="shared" si="6"/>
        <v>27</v>
      </c>
      <c r="B34" s="18">
        <v>42549.47</v>
      </c>
      <c r="C34" s="18">
        <f t="shared" si="0"/>
        <v>50850.871597000005</v>
      </c>
      <c r="D34" s="18">
        <f t="shared" si="1"/>
        <v>4237.572633083334</v>
      </c>
      <c r="E34" s="19">
        <f t="shared" si="2"/>
        <v>25.734246759615388</v>
      </c>
      <c r="F34" s="19">
        <f t="shared" si="3"/>
        <v>12.867123379807694</v>
      </c>
      <c r="G34" s="19">
        <f t="shared" si="4"/>
        <v>5.1468493519230778</v>
      </c>
      <c r="H34" s="20">
        <f t="shared" si="5"/>
        <v>24.447534421634618</v>
      </c>
    </row>
    <row r="35" spans="1:8" x14ac:dyDescent="0.3">
      <c r="A35" s="8">
        <f t="shared" si="6"/>
        <v>28</v>
      </c>
      <c r="B35" s="18">
        <v>42610.559999999998</v>
      </c>
      <c r="C35" s="18">
        <f t="shared" si="0"/>
        <v>50923.880255999997</v>
      </c>
      <c r="D35" s="18">
        <f t="shared" si="1"/>
        <v>4243.656688</v>
      </c>
      <c r="E35" s="19">
        <f t="shared" si="2"/>
        <v>25.77119446153846</v>
      </c>
      <c r="F35" s="19">
        <f t="shared" si="3"/>
        <v>12.88559723076923</v>
      </c>
      <c r="G35" s="19">
        <f t="shared" si="4"/>
        <v>5.1542388923076921</v>
      </c>
      <c r="H35" s="20">
        <f t="shared" si="5"/>
        <v>24.482634738461538</v>
      </c>
    </row>
    <row r="36" spans="1:8" x14ac:dyDescent="0.3">
      <c r="A36" s="8">
        <f t="shared" si="6"/>
        <v>29</v>
      </c>
      <c r="B36" s="18">
        <v>42667.12</v>
      </c>
      <c r="C36" s="18">
        <f t="shared" si="0"/>
        <v>50991.475112000007</v>
      </c>
      <c r="D36" s="18">
        <f t="shared" si="1"/>
        <v>4249.289592666667</v>
      </c>
      <c r="E36" s="19">
        <f t="shared" si="2"/>
        <v>25.805402384615387</v>
      </c>
      <c r="F36" s="19">
        <f t="shared" si="3"/>
        <v>12.902701192307694</v>
      </c>
      <c r="G36" s="19">
        <f t="shared" si="4"/>
        <v>5.1610804769230771</v>
      </c>
      <c r="H36" s="20">
        <f t="shared" si="5"/>
        <v>24.515132265384619</v>
      </c>
    </row>
    <row r="37" spans="1:8" x14ac:dyDescent="0.3">
      <c r="A37" s="8">
        <f t="shared" si="6"/>
        <v>30</v>
      </c>
      <c r="B37" s="18">
        <v>42719.56</v>
      </c>
      <c r="C37" s="18">
        <f t="shared" si="0"/>
        <v>51054.146156000003</v>
      </c>
      <c r="D37" s="18">
        <f t="shared" si="1"/>
        <v>4254.5121796666663</v>
      </c>
      <c r="E37" s="19">
        <f t="shared" si="2"/>
        <v>25.837118500000003</v>
      </c>
      <c r="F37" s="19">
        <f t="shared" si="3"/>
        <v>12.918559250000001</v>
      </c>
      <c r="G37" s="19">
        <f t="shared" si="4"/>
        <v>5.1674237000000005</v>
      </c>
      <c r="H37" s="20">
        <f t="shared" si="5"/>
        <v>24.545262575000002</v>
      </c>
    </row>
    <row r="38" spans="1:8" x14ac:dyDescent="0.3">
      <c r="A38" s="8">
        <f t="shared" si="6"/>
        <v>31</v>
      </c>
      <c r="B38" s="18">
        <v>42768.1</v>
      </c>
      <c r="C38" s="18">
        <f t="shared" si="0"/>
        <v>51112.156309999998</v>
      </c>
      <c r="D38" s="18">
        <f t="shared" si="1"/>
        <v>4259.3463591666668</v>
      </c>
      <c r="E38" s="19">
        <f t="shared" si="2"/>
        <v>25.866475865384615</v>
      </c>
      <c r="F38" s="19">
        <f t="shared" si="3"/>
        <v>12.933237932692307</v>
      </c>
      <c r="G38" s="19">
        <f t="shared" si="4"/>
        <v>5.173295173076923</v>
      </c>
      <c r="H38" s="20">
        <f t="shared" si="5"/>
        <v>24.573152072115384</v>
      </c>
    </row>
    <row r="39" spans="1:8" x14ac:dyDescent="0.3">
      <c r="A39" s="8">
        <f t="shared" si="6"/>
        <v>32</v>
      </c>
      <c r="B39" s="18">
        <v>42813.05</v>
      </c>
      <c r="C39" s="18">
        <f t="shared" si="0"/>
        <v>51165.876055000008</v>
      </c>
      <c r="D39" s="18">
        <f t="shared" si="1"/>
        <v>4263.8230045833343</v>
      </c>
      <c r="E39" s="19">
        <f t="shared" si="2"/>
        <v>25.89366197115385</v>
      </c>
      <c r="F39" s="19">
        <f t="shared" si="3"/>
        <v>12.946830985576925</v>
      </c>
      <c r="G39" s="19">
        <f t="shared" si="4"/>
        <v>5.1787323942307699</v>
      </c>
      <c r="H39" s="20">
        <f t="shared" si="5"/>
        <v>24.598978872596156</v>
      </c>
    </row>
    <row r="40" spans="1:8" x14ac:dyDescent="0.3">
      <c r="A40" s="8">
        <f t="shared" si="6"/>
        <v>33</v>
      </c>
      <c r="B40" s="18">
        <v>42854.66</v>
      </c>
      <c r="C40" s="18">
        <f t="shared" si="0"/>
        <v>51215.604166000005</v>
      </c>
      <c r="D40" s="18">
        <f t="shared" si="1"/>
        <v>4267.967013833334</v>
      </c>
      <c r="E40" s="19">
        <f t="shared" si="2"/>
        <v>25.918828019230773</v>
      </c>
      <c r="F40" s="19">
        <f t="shared" si="3"/>
        <v>12.959414009615386</v>
      </c>
      <c r="G40" s="19">
        <f t="shared" si="4"/>
        <v>5.1837656038461546</v>
      </c>
      <c r="H40" s="20">
        <f t="shared" si="5"/>
        <v>24.622886618269234</v>
      </c>
    </row>
    <row r="41" spans="1:8" x14ac:dyDescent="0.3">
      <c r="A41" s="8">
        <f t="shared" si="6"/>
        <v>34</v>
      </c>
      <c r="B41" s="18">
        <v>42893.22</v>
      </c>
      <c r="C41" s="18">
        <f t="shared" si="0"/>
        <v>51261.687222</v>
      </c>
      <c r="D41" s="18">
        <f t="shared" si="1"/>
        <v>4271.8072684999997</v>
      </c>
      <c r="E41" s="19">
        <f t="shared" si="2"/>
        <v>25.942149403846155</v>
      </c>
      <c r="F41" s="19">
        <f t="shared" si="3"/>
        <v>12.971074701923078</v>
      </c>
      <c r="G41" s="19">
        <f t="shared" si="4"/>
        <v>5.1884298807692311</v>
      </c>
      <c r="H41" s="20">
        <f t="shared" si="5"/>
        <v>24.645041933653847</v>
      </c>
    </row>
    <row r="42" spans="1:8" x14ac:dyDescent="0.3">
      <c r="A42" s="21">
        <f t="shared" si="6"/>
        <v>35</v>
      </c>
      <c r="B42" s="22">
        <v>42928.9</v>
      </c>
      <c r="C42" s="22">
        <f t="shared" si="0"/>
        <v>51304.328390000002</v>
      </c>
      <c r="D42" s="22">
        <f t="shared" si="1"/>
        <v>4275.3606991666666</v>
      </c>
      <c r="E42" s="23">
        <f t="shared" si="2"/>
        <v>25.963728942307693</v>
      </c>
      <c r="F42" s="23">
        <f t="shared" si="3"/>
        <v>12.981864471153846</v>
      </c>
      <c r="G42" s="23">
        <f t="shared" si="4"/>
        <v>5.1927457884615382</v>
      </c>
      <c r="H42" s="24">
        <f t="shared" si="5"/>
        <v>24.665542495192309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19</vt:i4>
      </vt:variant>
      <vt:variant>
        <vt:lpstr>Benoemde bereiken</vt:lpstr>
      </vt:variant>
      <vt:variant>
        <vt:i4>18</vt:i4>
      </vt:variant>
    </vt:vector>
  </HeadingPairs>
  <TitlesOfParts>
    <vt:vector size="37" baseType="lpstr">
      <vt:lpstr>Inhoud</vt:lpstr>
      <vt:lpstr>L4</vt:lpstr>
      <vt:lpstr>L3</vt:lpstr>
      <vt:lpstr>L2</vt:lpstr>
      <vt:lpstr>A3</vt:lpstr>
      <vt:lpstr>A2</vt:lpstr>
      <vt:lpstr>A1</vt:lpstr>
      <vt:lpstr>B3</vt:lpstr>
      <vt:lpstr>B2B</vt:lpstr>
      <vt:lpstr>B2A</vt:lpstr>
      <vt:lpstr>B1C</vt:lpstr>
      <vt:lpstr>B1B</vt:lpstr>
      <vt:lpstr>MV2</vt:lpstr>
      <vt:lpstr>MV1</vt:lpstr>
      <vt:lpstr>L1</vt:lpstr>
      <vt:lpstr>K3</vt:lpstr>
      <vt:lpstr>G1</vt:lpstr>
      <vt:lpstr>GS</vt:lpstr>
      <vt:lpstr>GEW</vt:lpstr>
      <vt:lpstr>'A1'!Afdrukbereik</vt:lpstr>
      <vt:lpstr>'A2'!Afdrukbereik</vt:lpstr>
      <vt:lpstr>'A3'!Afdrukbereik</vt:lpstr>
      <vt:lpstr>B1B!Afdrukbereik</vt:lpstr>
      <vt:lpstr>B1C!Afdrukbereik</vt:lpstr>
      <vt:lpstr>B2A!Afdrukbereik</vt:lpstr>
      <vt:lpstr>B2B!Afdrukbereik</vt:lpstr>
      <vt:lpstr>'B3'!Afdrukbereik</vt:lpstr>
      <vt:lpstr>'G1'!Afdrukbereik</vt:lpstr>
      <vt:lpstr>GEW!Afdrukbereik</vt:lpstr>
      <vt:lpstr>GS!Afdrukbereik</vt:lpstr>
      <vt:lpstr>'K3'!Afdrukbereik</vt:lpstr>
      <vt:lpstr>'L1'!Afdrukbereik</vt:lpstr>
      <vt:lpstr>'L2'!Afdrukbereik</vt:lpstr>
      <vt:lpstr>'L3'!Afdrukbereik</vt:lpstr>
      <vt:lpstr>'L4'!Afdrukbereik</vt:lpstr>
      <vt:lpstr>'MV1'!Afdrukbereik</vt:lpstr>
      <vt:lpstr>'MV2'!Afdrukbereik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Steven Delooze</cp:lastModifiedBy>
  <cp:lastPrinted>2025-02-11T13:46:16Z</cp:lastPrinted>
  <dcterms:created xsi:type="dcterms:W3CDTF">2021-06-01T12:57:59Z</dcterms:created>
  <dcterms:modified xsi:type="dcterms:W3CDTF">2025-02-11T13:46:33Z</dcterms:modified>
</cp:coreProperties>
</file>