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6 Steven/Barema's/Centenindex/Aanpassing barematabellen/"/>
    </mc:Choice>
  </mc:AlternateContent>
  <xr:revisionPtr revIDLastSave="53" documentId="8_{3AB89A8C-9992-493D-B4F7-B0546B58F771}" xr6:coauthVersionLast="47" xr6:coauthVersionMax="47" xr10:uidLastSave="{08F795E5-C73E-4DA5-BABB-5B80933CE36B}"/>
  <bookViews>
    <workbookView xWindow="-96" yWindow="-96" windowWidth="23232" windowHeight="12432" tabRatio="783" xr2:uid="{00000000-000D-0000-FFFF-FFFF00000000}"/>
  </bookViews>
  <sheets>
    <sheet name="Inhoud" sheetId="2" r:id="rId1"/>
    <sheet name="L4" sheetId="1" r:id="rId2"/>
    <sheet name="L3" sheetId="3" r:id="rId3"/>
    <sheet name="L2" sheetId="4" r:id="rId4"/>
    <sheet name="A3" sheetId="23" r:id="rId5"/>
    <sheet name="A2" sheetId="5" r:id="rId6"/>
    <sheet name="A1" sheetId="6" r:id="rId7"/>
    <sheet name="B3" sheetId="24" r:id="rId8"/>
    <sheet name="B2B" sheetId="7" r:id="rId9"/>
    <sheet name="B2A" sheetId="8" r:id="rId10"/>
    <sheet name="B1C" sheetId="9" r:id="rId11"/>
    <sheet name="B1B" sheetId="10" r:id="rId12"/>
    <sheet name="MV2" sheetId="13" r:id="rId13"/>
    <sheet name="MV1" sheetId="14" r:id="rId14"/>
    <sheet name="L1" sheetId="15" r:id="rId15"/>
    <sheet name="K3" sheetId="17" r:id="rId16"/>
    <sheet name="G1" sheetId="20" r:id="rId17"/>
    <sheet name="GS" sheetId="21" r:id="rId18"/>
    <sheet name="GEW" sheetId="22" r:id="rId19"/>
  </sheets>
  <definedNames>
    <definedName name="_xlnm.Print_Area" localSheetId="6">'A1'!$A$1:$H$42</definedName>
    <definedName name="_xlnm.Print_Area" localSheetId="5">'A2'!$A$1:$H$42</definedName>
    <definedName name="_xlnm.Print_Area" localSheetId="4">'A3'!$A$1:$H$42</definedName>
    <definedName name="_xlnm.Print_Area" localSheetId="11">B1B!$A$1:$H$42</definedName>
    <definedName name="_xlnm.Print_Area" localSheetId="10">B1C!$A$1:$H$42</definedName>
    <definedName name="_xlnm.Print_Area" localSheetId="9">B2A!$A$1:$H$42</definedName>
    <definedName name="_xlnm.Print_Area" localSheetId="8">B2B!$A$1:$H$42</definedName>
    <definedName name="_xlnm.Print_Area" localSheetId="7">'B3'!$A$1:$H$42</definedName>
    <definedName name="_xlnm.Print_Area" localSheetId="16">'G1'!$A$1:$H$42</definedName>
    <definedName name="_xlnm.Print_Area" localSheetId="18">GEW!$A$1:$H$42</definedName>
    <definedName name="_xlnm.Print_Area" localSheetId="17">GS!$A$1:$H$42</definedName>
    <definedName name="_xlnm.Print_Area" localSheetId="15">'K3'!$A$1:$H$42</definedName>
    <definedName name="_xlnm.Print_Area" localSheetId="14">'L1'!$A$1:$H$42</definedName>
    <definedName name="_xlnm.Print_Area" localSheetId="3">'L2'!$A$1:$H$42</definedName>
    <definedName name="_xlnm.Print_Area" localSheetId="2">'L3'!$A$1:$H$42</definedName>
    <definedName name="_xlnm.Print_Area" localSheetId="1">'L4'!$A$1:$H$43</definedName>
    <definedName name="_xlnm.Print_Area" localSheetId="13">'MV1'!$A$1:$H$42</definedName>
    <definedName name="_xlnm.Print_Area" localSheetId="12">'MV2'!$A$1:$H$42</definedName>
    <definedName name="Z_3515F0C3_212C_11D6_9FA4_00105AF813F4_.wvu.Cols" localSheetId="6" hidden="1">'A1'!#REF!</definedName>
    <definedName name="Z_3515F0C3_212C_11D6_9FA4_00105AF813F4_.wvu.Cols" localSheetId="5" hidden="1">'A2'!#REF!</definedName>
    <definedName name="Z_3515F0C3_212C_11D6_9FA4_00105AF813F4_.wvu.Cols" localSheetId="4" hidden="1">'A3'!#REF!</definedName>
    <definedName name="Z_3515F0C3_212C_11D6_9FA4_00105AF813F4_.wvu.Cols" localSheetId="11" hidden="1">B1B!#REF!</definedName>
    <definedName name="Z_3515F0C3_212C_11D6_9FA4_00105AF813F4_.wvu.Cols" localSheetId="10" hidden="1">B1C!#REF!</definedName>
    <definedName name="Z_3515F0C3_212C_11D6_9FA4_00105AF813F4_.wvu.Cols" localSheetId="9" hidden="1">B2A!#REF!</definedName>
    <definedName name="Z_3515F0C3_212C_11D6_9FA4_00105AF813F4_.wvu.Cols" localSheetId="8" hidden="1">B2B!#REF!</definedName>
    <definedName name="Z_3515F0C3_212C_11D6_9FA4_00105AF813F4_.wvu.Cols" localSheetId="7" hidden="1">'B3'!#REF!</definedName>
    <definedName name="Z_3515F0C3_212C_11D6_9FA4_00105AF813F4_.wvu.Cols" localSheetId="16" hidden="1">'G1'!#REF!</definedName>
    <definedName name="Z_3515F0C3_212C_11D6_9FA4_00105AF813F4_.wvu.Cols" localSheetId="18" hidden="1">GEW!#REF!</definedName>
    <definedName name="Z_3515F0C3_212C_11D6_9FA4_00105AF813F4_.wvu.Cols" localSheetId="17" hidden="1">GS!#REF!</definedName>
    <definedName name="Z_3515F0C3_212C_11D6_9FA4_00105AF813F4_.wvu.Cols" localSheetId="15" hidden="1">'K3'!#REF!</definedName>
    <definedName name="Z_3515F0C3_212C_11D6_9FA4_00105AF813F4_.wvu.Cols" localSheetId="14" hidden="1">'L1'!#REF!</definedName>
    <definedName name="Z_3515F0C3_212C_11D6_9FA4_00105AF813F4_.wvu.Cols" localSheetId="3" hidden="1">'L2'!#REF!</definedName>
    <definedName name="Z_3515F0C3_212C_11D6_9FA4_00105AF813F4_.wvu.Cols" localSheetId="2" hidden="1">'L3'!#REF!</definedName>
    <definedName name="Z_3515F0C3_212C_11D6_9FA4_00105AF813F4_.wvu.Cols" localSheetId="1" hidden="1">'L4'!#REF!</definedName>
    <definedName name="Z_3515F0C3_212C_11D6_9FA4_00105AF813F4_.wvu.Cols" localSheetId="13" hidden="1">'MV1'!#REF!</definedName>
    <definedName name="Z_3515F0C3_212C_11D6_9FA4_00105AF813F4_.wvu.Cols" localSheetId="12" hidden="1">'MV2'!#REF!</definedName>
    <definedName name="Z_575C8073_5FD0_11D5_9FA9_00105AF771B6_.wvu.Cols" localSheetId="6" hidden="1">'A1'!#REF!</definedName>
    <definedName name="Z_575C8073_5FD0_11D5_9FA9_00105AF771B6_.wvu.Cols" localSheetId="5" hidden="1">'A2'!#REF!</definedName>
    <definedName name="Z_575C8073_5FD0_11D5_9FA9_00105AF771B6_.wvu.Cols" localSheetId="4" hidden="1">'A3'!#REF!</definedName>
    <definedName name="Z_575C8073_5FD0_11D5_9FA9_00105AF771B6_.wvu.Cols" localSheetId="11" hidden="1">B1B!#REF!</definedName>
    <definedName name="Z_575C8073_5FD0_11D5_9FA9_00105AF771B6_.wvu.Cols" localSheetId="10" hidden="1">B1C!#REF!</definedName>
    <definedName name="Z_575C8073_5FD0_11D5_9FA9_00105AF771B6_.wvu.Cols" localSheetId="9" hidden="1">B2A!#REF!</definedName>
    <definedName name="Z_575C8073_5FD0_11D5_9FA9_00105AF771B6_.wvu.Cols" localSheetId="8" hidden="1">B2B!#REF!</definedName>
    <definedName name="Z_575C8073_5FD0_11D5_9FA9_00105AF771B6_.wvu.Cols" localSheetId="7" hidden="1">'B3'!#REF!</definedName>
    <definedName name="Z_575C8073_5FD0_11D5_9FA9_00105AF771B6_.wvu.Cols" localSheetId="16" hidden="1">'G1'!#REF!</definedName>
    <definedName name="Z_575C8073_5FD0_11D5_9FA9_00105AF771B6_.wvu.Cols" localSheetId="18" hidden="1">GEW!#REF!</definedName>
    <definedName name="Z_575C8073_5FD0_11D5_9FA9_00105AF771B6_.wvu.Cols" localSheetId="17" hidden="1">GS!#REF!</definedName>
    <definedName name="Z_575C8073_5FD0_11D5_9FA9_00105AF771B6_.wvu.Cols" localSheetId="15" hidden="1">'K3'!#REF!</definedName>
    <definedName name="Z_575C8073_5FD0_11D5_9FA9_00105AF771B6_.wvu.Cols" localSheetId="14" hidden="1">'L1'!#REF!</definedName>
    <definedName name="Z_575C8073_5FD0_11D5_9FA9_00105AF771B6_.wvu.Cols" localSheetId="3" hidden="1">'L2'!#REF!</definedName>
    <definedName name="Z_575C8073_5FD0_11D5_9FA9_00105AF771B6_.wvu.Cols" localSheetId="2" hidden="1">'L3'!#REF!</definedName>
    <definedName name="Z_575C8073_5FD0_11D5_9FA9_00105AF771B6_.wvu.Cols" localSheetId="1" hidden="1">'L4'!#REF!</definedName>
    <definedName name="Z_575C8073_5FD0_11D5_9FA9_00105AF771B6_.wvu.Cols" localSheetId="13" hidden="1">'MV1'!#REF!</definedName>
    <definedName name="Z_575C8073_5FD0_11D5_9FA9_00105AF771B6_.wvu.Cols" localSheetId="12" hidden="1">'MV2'!#REF!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" l="1"/>
  <c r="B6" i="22"/>
  <c r="B6" i="21"/>
  <c r="B6" i="20"/>
  <c r="B6" i="17"/>
  <c r="B6" i="15"/>
  <c r="B6" i="14"/>
  <c r="B6" i="13"/>
  <c r="B6" i="10"/>
  <c r="B6" i="9"/>
  <c r="B6" i="8"/>
  <c r="B6" i="7"/>
  <c r="B6" i="24"/>
  <c r="B6" i="6"/>
  <c r="B6" i="5"/>
  <c r="B6" i="23"/>
  <c r="B6" i="4"/>
  <c r="B6" i="3"/>
  <c r="A8" i="24" l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D3" i="24"/>
  <c r="C24" i="24" s="1"/>
  <c r="D2" i="24"/>
  <c r="C6" i="24" s="1"/>
  <c r="D6" i="24" s="1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D3" i="23"/>
  <c r="D39" i="23" s="1"/>
  <c r="D2" i="23"/>
  <c r="C6" i="23" s="1"/>
  <c r="D6" i="23" s="1"/>
  <c r="C10" i="23" l="1"/>
  <c r="E10" i="23" s="1"/>
  <c r="C7" i="24"/>
  <c r="E7" i="24" s="1"/>
  <c r="F7" i="24" s="1"/>
  <c r="D24" i="23"/>
  <c r="C9" i="24"/>
  <c r="E9" i="24" s="1"/>
  <c r="C10" i="24"/>
  <c r="E10" i="24" s="1"/>
  <c r="G10" i="24" s="1"/>
  <c r="D15" i="23"/>
  <c r="C28" i="23"/>
  <c r="H28" i="23" s="1"/>
  <c r="C19" i="23"/>
  <c r="H19" i="23" s="1"/>
  <c r="D33" i="23"/>
  <c r="D8" i="24"/>
  <c r="C12" i="24"/>
  <c r="H12" i="24" s="1"/>
  <c r="H24" i="24"/>
  <c r="E24" i="24"/>
  <c r="D15" i="24"/>
  <c r="D17" i="24"/>
  <c r="C19" i="24"/>
  <c r="C21" i="24"/>
  <c r="D26" i="24"/>
  <c r="D12" i="24"/>
  <c r="D14" i="24"/>
  <c r="C16" i="24"/>
  <c r="C18" i="24"/>
  <c r="C41" i="24"/>
  <c r="D40" i="24"/>
  <c r="C38" i="24"/>
  <c r="D37" i="24"/>
  <c r="C35" i="24"/>
  <c r="D34" i="24"/>
  <c r="C32" i="24"/>
  <c r="D31" i="24"/>
  <c r="C29" i="24"/>
  <c r="D28" i="24"/>
  <c r="C26" i="24"/>
  <c r="D25" i="24"/>
  <c r="C23" i="24"/>
  <c r="D22" i="24"/>
  <c r="C20" i="24"/>
  <c r="D19" i="24"/>
  <c r="C17" i="24"/>
  <c r="D16" i="24"/>
  <c r="C14" i="24"/>
  <c r="D13" i="24"/>
  <c r="C11" i="24"/>
  <c r="D10" i="24"/>
  <c r="C8" i="24"/>
  <c r="D7" i="24"/>
  <c r="D42" i="24"/>
  <c r="C40" i="24"/>
  <c r="D39" i="24"/>
  <c r="C37" i="24"/>
  <c r="D36" i="24"/>
  <c r="C34" i="24"/>
  <c r="D33" i="24"/>
  <c r="C31" i="24"/>
  <c r="D30" i="24"/>
  <c r="C28" i="24"/>
  <c r="D27" i="24"/>
  <c r="C25" i="24"/>
  <c r="D24" i="24"/>
  <c r="C22" i="24"/>
  <c r="D21" i="24"/>
  <c r="C42" i="24"/>
  <c r="D41" i="24"/>
  <c r="C39" i="24"/>
  <c r="D38" i="24"/>
  <c r="C36" i="24"/>
  <c r="D35" i="24"/>
  <c r="C33" i="24"/>
  <c r="D32" i="24"/>
  <c r="C30" i="24"/>
  <c r="D29" i="24"/>
  <c r="D9" i="24"/>
  <c r="D11" i="24"/>
  <c r="C13" i="24"/>
  <c r="C15" i="24"/>
  <c r="D18" i="24"/>
  <c r="D20" i="24"/>
  <c r="D23" i="24"/>
  <c r="C27" i="24"/>
  <c r="E19" i="23"/>
  <c r="C37" i="23"/>
  <c r="D42" i="23"/>
  <c r="C7" i="23"/>
  <c r="D12" i="23"/>
  <c r="C16" i="23"/>
  <c r="D21" i="23"/>
  <c r="C25" i="23"/>
  <c r="D30" i="23"/>
  <c r="C34" i="23"/>
  <c r="C41" i="23"/>
  <c r="D40" i="23"/>
  <c r="C38" i="23"/>
  <c r="D37" i="23"/>
  <c r="C35" i="23"/>
  <c r="D34" i="23"/>
  <c r="C32" i="23"/>
  <c r="D31" i="23"/>
  <c r="C29" i="23"/>
  <c r="D28" i="23"/>
  <c r="C26" i="23"/>
  <c r="D25" i="23"/>
  <c r="C23" i="23"/>
  <c r="D22" i="23"/>
  <c r="C20" i="23"/>
  <c r="D19" i="23"/>
  <c r="C17" i="23"/>
  <c r="D16" i="23"/>
  <c r="C14" i="23"/>
  <c r="D13" i="23"/>
  <c r="C11" i="23"/>
  <c r="D10" i="23"/>
  <c r="C8" i="23"/>
  <c r="D7" i="23"/>
  <c r="C42" i="23"/>
  <c r="D41" i="23"/>
  <c r="C39" i="23"/>
  <c r="D38" i="23"/>
  <c r="C36" i="23"/>
  <c r="D35" i="23"/>
  <c r="C33" i="23"/>
  <c r="D32" i="23"/>
  <c r="C30" i="23"/>
  <c r="D29" i="23"/>
  <c r="C27" i="23"/>
  <c r="D26" i="23"/>
  <c r="C24" i="23"/>
  <c r="D23" i="23"/>
  <c r="C21" i="23"/>
  <c r="D20" i="23"/>
  <c r="C18" i="23"/>
  <c r="D17" i="23"/>
  <c r="C15" i="23"/>
  <c r="D14" i="23"/>
  <c r="C12" i="23"/>
  <c r="D11" i="23"/>
  <c r="C9" i="23"/>
  <c r="D8" i="23"/>
  <c r="D9" i="23"/>
  <c r="C13" i="23"/>
  <c r="D18" i="23"/>
  <c r="C22" i="23"/>
  <c r="D27" i="23"/>
  <c r="C31" i="23"/>
  <c r="D36" i="23"/>
  <c r="C40" i="23"/>
  <c r="D3" i="22"/>
  <c r="D8" i="22" s="1"/>
  <c r="D2" i="22"/>
  <c r="C6" i="22" s="1"/>
  <c r="D6" i="22" s="1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D3" i="21"/>
  <c r="D2" i="21"/>
  <c r="C6" i="21" s="1"/>
  <c r="D6" i="21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D3" i="20"/>
  <c r="D2" i="20"/>
  <c r="C6" i="20" s="1"/>
  <c r="D6" i="20" s="1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D3" i="17"/>
  <c r="D42" i="17" s="1"/>
  <c r="D2" i="17"/>
  <c r="C6" i="17" s="1"/>
  <c r="D6" i="17" s="1"/>
  <c r="A11" i="15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8" i="15"/>
  <c r="A9" i="15" s="1"/>
  <c r="A10" i="15" s="1"/>
  <c r="D3" i="15"/>
  <c r="D42" i="15" s="1"/>
  <c r="D2" i="15"/>
  <c r="C6" i="15" s="1"/>
  <c r="D6" i="15" s="1"/>
  <c r="H10" i="23" l="1"/>
  <c r="H10" i="24"/>
  <c r="G7" i="24"/>
  <c r="H7" i="24"/>
  <c r="H9" i="24"/>
  <c r="E12" i="24"/>
  <c r="F12" i="24" s="1"/>
  <c r="E28" i="23"/>
  <c r="G28" i="23" s="1"/>
  <c r="F10" i="24"/>
  <c r="H27" i="24"/>
  <c r="E27" i="24"/>
  <c r="H30" i="24"/>
  <c r="E30" i="24"/>
  <c r="H39" i="24"/>
  <c r="E39" i="24"/>
  <c r="H25" i="24"/>
  <c r="E25" i="24"/>
  <c r="H34" i="24"/>
  <c r="E34" i="24"/>
  <c r="H11" i="24"/>
  <c r="E11" i="24"/>
  <c r="H20" i="24"/>
  <c r="E20" i="24"/>
  <c r="H29" i="24"/>
  <c r="E29" i="24"/>
  <c r="H38" i="24"/>
  <c r="E38" i="24"/>
  <c r="E19" i="24"/>
  <c r="H19" i="24"/>
  <c r="H15" i="24"/>
  <c r="E15" i="24"/>
  <c r="H36" i="24"/>
  <c r="E36" i="24"/>
  <c r="H22" i="24"/>
  <c r="E22" i="24"/>
  <c r="H31" i="24"/>
  <c r="E31" i="24"/>
  <c r="H40" i="24"/>
  <c r="E40" i="24"/>
  <c r="E8" i="24"/>
  <c r="H8" i="24"/>
  <c r="E17" i="24"/>
  <c r="H17" i="24"/>
  <c r="H26" i="24"/>
  <c r="E26" i="24"/>
  <c r="H35" i="24"/>
  <c r="E35" i="24"/>
  <c r="H18" i="24"/>
  <c r="E18" i="24"/>
  <c r="H13" i="24"/>
  <c r="E13" i="24"/>
  <c r="H33" i="24"/>
  <c r="E33" i="24"/>
  <c r="H42" i="24"/>
  <c r="E42" i="24"/>
  <c r="H28" i="24"/>
  <c r="E28" i="24"/>
  <c r="H37" i="24"/>
  <c r="E37" i="24"/>
  <c r="E14" i="24"/>
  <c r="H14" i="24"/>
  <c r="H23" i="24"/>
  <c r="E23" i="24"/>
  <c r="H32" i="24"/>
  <c r="E32" i="24"/>
  <c r="H41" i="24"/>
  <c r="E41" i="24"/>
  <c r="E16" i="24"/>
  <c r="H16" i="24"/>
  <c r="F9" i="24"/>
  <c r="G9" i="24"/>
  <c r="H21" i="24"/>
  <c r="E21" i="24"/>
  <c r="G24" i="24"/>
  <c r="F24" i="24"/>
  <c r="H40" i="23"/>
  <c r="E40" i="23"/>
  <c r="H13" i="23"/>
  <c r="E13" i="23"/>
  <c r="H9" i="23"/>
  <c r="E9" i="23"/>
  <c r="H18" i="23"/>
  <c r="E18" i="23"/>
  <c r="H27" i="23"/>
  <c r="E27" i="23"/>
  <c r="H36" i="23"/>
  <c r="E36" i="23"/>
  <c r="E8" i="23"/>
  <c r="H8" i="23"/>
  <c r="H17" i="23"/>
  <c r="E17" i="23"/>
  <c r="H31" i="23"/>
  <c r="E31" i="23"/>
  <c r="H12" i="23"/>
  <c r="E12" i="23"/>
  <c r="H21" i="23"/>
  <c r="E21" i="23"/>
  <c r="H30" i="23"/>
  <c r="E30" i="23"/>
  <c r="H39" i="23"/>
  <c r="E39" i="23"/>
  <c r="H11" i="23"/>
  <c r="E11" i="23"/>
  <c r="H20" i="23"/>
  <c r="E20" i="23"/>
  <c r="H29" i="23"/>
  <c r="E29" i="23"/>
  <c r="H38" i="23"/>
  <c r="E38" i="23"/>
  <c r="H25" i="23"/>
  <c r="E25" i="23"/>
  <c r="H37" i="23"/>
  <c r="E37" i="23"/>
  <c r="E26" i="23"/>
  <c r="H26" i="23"/>
  <c r="E35" i="23"/>
  <c r="H35" i="23"/>
  <c r="H34" i="23"/>
  <c r="E34" i="23"/>
  <c r="H7" i="23"/>
  <c r="E7" i="23"/>
  <c r="G19" i="23"/>
  <c r="F19" i="23"/>
  <c r="H22" i="23"/>
  <c r="E22" i="23"/>
  <c r="H15" i="23"/>
  <c r="E15" i="23"/>
  <c r="H24" i="23"/>
  <c r="E24" i="23"/>
  <c r="H33" i="23"/>
  <c r="E33" i="23"/>
  <c r="H42" i="23"/>
  <c r="E42" i="23"/>
  <c r="E14" i="23"/>
  <c r="H14" i="23"/>
  <c r="E23" i="23"/>
  <c r="H23" i="23"/>
  <c r="E32" i="23"/>
  <c r="H32" i="23"/>
  <c r="E41" i="23"/>
  <c r="H41" i="23"/>
  <c r="G10" i="23"/>
  <c r="F10" i="23"/>
  <c r="H16" i="23"/>
  <c r="E16" i="23"/>
  <c r="C16" i="15"/>
  <c r="E16" i="15" s="1"/>
  <c r="C12" i="17"/>
  <c r="H12" i="17" s="1"/>
  <c r="C26" i="17"/>
  <c r="E26" i="17" s="1"/>
  <c r="D32" i="17"/>
  <c r="C39" i="17"/>
  <c r="H39" i="17" s="1"/>
  <c r="D30" i="15"/>
  <c r="D7" i="17"/>
  <c r="D14" i="17"/>
  <c r="C21" i="17"/>
  <c r="H21" i="17" s="1"/>
  <c r="D28" i="17"/>
  <c r="C35" i="17"/>
  <c r="E35" i="17" s="1"/>
  <c r="D41" i="17"/>
  <c r="D8" i="17"/>
  <c r="D19" i="17"/>
  <c r="D10" i="17"/>
  <c r="C17" i="17"/>
  <c r="H17" i="17" s="1"/>
  <c r="D23" i="17"/>
  <c r="C30" i="17"/>
  <c r="H30" i="17" s="1"/>
  <c r="D37" i="17"/>
  <c r="D21" i="15"/>
  <c r="C34" i="15"/>
  <c r="E34" i="15" s="1"/>
  <c r="C11" i="17"/>
  <c r="E11" i="17" s="1"/>
  <c r="D13" i="17"/>
  <c r="C15" i="17"/>
  <c r="H15" i="17" s="1"/>
  <c r="D17" i="17"/>
  <c r="C20" i="17"/>
  <c r="H20" i="17" s="1"/>
  <c r="D22" i="17"/>
  <c r="C24" i="17"/>
  <c r="H24" i="17" s="1"/>
  <c r="D26" i="17"/>
  <c r="C29" i="17"/>
  <c r="E29" i="17" s="1"/>
  <c r="D31" i="17"/>
  <c r="C33" i="17"/>
  <c r="H33" i="17" s="1"/>
  <c r="D35" i="17"/>
  <c r="C38" i="17"/>
  <c r="E38" i="17" s="1"/>
  <c r="D40" i="17"/>
  <c r="C42" i="17"/>
  <c r="H42" i="17" s="1"/>
  <c r="C7" i="15"/>
  <c r="E7" i="15" s="1"/>
  <c r="D12" i="15"/>
  <c r="C25" i="15"/>
  <c r="E25" i="15" s="1"/>
  <c r="D39" i="15"/>
  <c r="C8" i="17"/>
  <c r="E8" i="17" s="1"/>
  <c r="C9" i="17"/>
  <c r="E9" i="17" s="1"/>
  <c r="G9" i="17" s="1"/>
  <c r="D11" i="17"/>
  <c r="C14" i="17"/>
  <c r="H14" i="17" s="1"/>
  <c r="D16" i="17"/>
  <c r="C18" i="17"/>
  <c r="H18" i="17" s="1"/>
  <c r="D20" i="17"/>
  <c r="C23" i="17"/>
  <c r="H23" i="17" s="1"/>
  <c r="D25" i="17"/>
  <c r="C27" i="17"/>
  <c r="H27" i="17" s="1"/>
  <c r="D29" i="17"/>
  <c r="C32" i="17"/>
  <c r="E32" i="17" s="1"/>
  <c r="D34" i="17"/>
  <c r="C36" i="17"/>
  <c r="H36" i="17" s="1"/>
  <c r="D38" i="17"/>
  <c r="C41" i="17"/>
  <c r="H41" i="17" s="1"/>
  <c r="C8" i="22"/>
  <c r="C41" i="21"/>
  <c r="D40" i="21"/>
  <c r="C38" i="21"/>
  <c r="D37" i="21"/>
  <c r="C35" i="21"/>
  <c r="D34" i="21"/>
  <c r="C32" i="21"/>
  <c r="D31" i="21"/>
  <c r="C29" i="21"/>
  <c r="D28" i="21"/>
  <c r="C26" i="21"/>
  <c r="D25" i="21"/>
  <c r="C23" i="21"/>
  <c r="D22" i="21"/>
  <c r="C20" i="21"/>
  <c r="D19" i="21"/>
  <c r="C17" i="21"/>
  <c r="D16" i="21"/>
  <c r="C14" i="21"/>
  <c r="D13" i="21"/>
  <c r="C11" i="21"/>
  <c r="D10" i="21"/>
  <c r="C8" i="21"/>
  <c r="D7" i="21"/>
  <c r="D42" i="21"/>
  <c r="C40" i="21"/>
  <c r="D39" i="21"/>
  <c r="C37" i="21"/>
  <c r="D36" i="21"/>
  <c r="C34" i="21"/>
  <c r="D33" i="21"/>
  <c r="C31" i="21"/>
  <c r="D30" i="21"/>
  <c r="C28" i="21"/>
  <c r="D27" i="21"/>
  <c r="C25" i="21"/>
  <c r="D24" i="21"/>
  <c r="C22" i="21"/>
  <c r="D21" i="21"/>
  <c r="C19" i="21"/>
  <c r="D18" i="21"/>
  <c r="C16" i="21"/>
  <c r="D15" i="21"/>
  <c r="C13" i="21"/>
  <c r="D12" i="21"/>
  <c r="D17" i="21"/>
  <c r="D8" i="21"/>
  <c r="C10" i="21"/>
  <c r="D11" i="21"/>
  <c r="C15" i="21"/>
  <c r="D20" i="21"/>
  <c r="C24" i="21"/>
  <c r="D29" i="21"/>
  <c r="C33" i="21"/>
  <c r="D38" i="21"/>
  <c r="C42" i="21"/>
  <c r="D9" i="21"/>
  <c r="C12" i="21"/>
  <c r="C21" i="21"/>
  <c r="D26" i="21"/>
  <c r="C30" i="21"/>
  <c r="D35" i="21"/>
  <c r="C39" i="21"/>
  <c r="C7" i="21"/>
  <c r="C9" i="21"/>
  <c r="D14" i="21"/>
  <c r="C18" i="21"/>
  <c r="D23" i="21"/>
  <c r="C27" i="21"/>
  <c r="D32" i="21"/>
  <c r="C36" i="21"/>
  <c r="D41" i="21"/>
  <c r="C41" i="20"/>
  <c r="D40" i="20"/>
  <c r="C38" i="20"/>
  <c r="D37" i="20"/>
  <c r="C35" i="20"/>
  <c r="D34" i="20"/>
  <c r="C32" i="20"/>
  <c r="D31" i="20"/>
  <c r="C29" i="20"/>
  <c r="D28" i="20"/>
  <c r="C26" i="20"/>
  <c r="D25" i="20"/>
  <c r="C23" i="20"/>
  <c r="D22" i="20"/>
  <c r="C20" i="20"/>
  <c r="D19" i="20"/>
  <c r="C17" i="20"/>
  <c r="D16" i="20"/>
  <c r="C14" i="20"/>
  <c r="D13" i="20"/>
  <c r="C11" i="20"/>
  <c r="D10" i="20"/>
  <c r="C8" i="20"/>
  <c r="D7" i="20"/>
  <c r="D42" i="20"/>
  <c r="C40" i="20"/>
  <c r="D39" i="20"/>
  <c r="C37" i="20"/>
  <c r="D36" i="20"/>
  <c r="C34" i="20"/>
  <c r="D33" i="20"/>
  <c r="C31" i="20"/>
  <c r="D30" i="20"/>
  <c r="C28" i="20"/>
  <c r="D27" i="20"/>
  <c r="C25" i="20"/>
  <c r="D24" i="20"/>
  <c r="C22" i="20"/>
  <c r="D21" i="20"/>
  <c r="C19" i="20"/>
  <c r="D18" i="20"/>
  <c r="C16" i="20"/>
  <c r="D15" i="20"/>
  <c r="C13" i="20"/>
  <c r="D12" i="20"/>
  <c r="C10" i="20"/>
  <c r="D9" i="20"/>
  <c r="D8" i="20"/>
  <c r="C12" i="20"/>
  <c r="D17" i="20"/>
  <c r="C21" i="20"/>
  <c r="D26" i="20"/>
  <c r="C30" i="20"/>
  <c r="D35" i="20"/>
  <c r="C39" i="20"/>
  <c r="D11" i="20"/>
  <c r="C15" i="20"/>
  <c r="D20" i="20"/>
  <c r="C24" i="20"/>
  <c r="D29" i="20"/>
  <c r="C33" i="20"/>
  <c r="D38" i="20"/>
  <c r="C42" i="20"/>
  <c r="C7" i="20"/>
  <c r="C9" i="20"/>
  <c r="D14" i="20"/>
  <c r="C18" i="20"/>
  <c r="D23" i="20"/>
  <c r="C27" i="20"/>
  <c r="D32" i="20"/>
  <c r="C36" i="20"/>
  <c r="D41" i="20"/>
  <c r="C7" i="17"/>
  <c r="D9" i="17"/>
  <c r="C10" i="17"/>
  <c r="D12" i="17"/>
  <c r="C13" i="17"/>
  <c r="D15" i="17"/>
  <c r="C16" i="17"/>
  <c r="D18" i="17"/>
  <c r="C19" i="17"/>
  <c r="D21" i="17"/>
  <c r="C22" i="17"/>
  <c r="D24" i="17"/>
  <c r="C25" i="17"/>
  <c r="D27" i="17"/>
  <c r="C28" i="17"/>
  <c r="D30" i="17"/>
  <c r="C31" i="17"/>
  <c r="D33" i="17"/>
  <c r="C34" i="17"/>
  <c r="D36" i="17"/>
  <c r="C37" i="17"/>
  <c r="D39" i="17"/>
  <c r="C40" i="17"/>
  <c r="C10" i="15"/>
  <c r="D15" i="15"/>
  <c r="C19" i="15"/>
  <c r="D24" i="15"/>
  <c r="C28" i="15"/>
  <c r="D33" i="15"/>
  <c r="C37" i="15"/>
  <c r="C41" i="15"/>
  <c r="D40" i="15"/>
  <c r="C38" i="15"/>
  <c r="D37" i="15"/>
  <c r="C35" i="15"/>
  <c r="D34" i="15"/>
  <c r="C32" i="15"/>
  <c r="D31" i="15"/>
  <c r="C29" i="15"/>
  <c r="D28" i="15"/>
  <c r="C26" i="15"/>
  <c r="D25" i="15"/>
  <c r="C23" i="15"/>
  <c r="D22" i="15"/>
  <c r="C20" i="15"/>
  <c r="D19" i="15"/>
  <c r="C17" i="15"/>
  <c r="D16" i="15"/>
  <c r="C14" i="15"/>
  <c r="D13" i="15"/>
  <c r="C11" i="15"/>
  <c r="D10" i="15"/>
  <c r="C8" i="15"/>
  <c r="D7" i="15"/>
  <c r="C42" i="15"/>
  <c r="D41" i="15"/>
  <c r="C39" i="15"/>
  <c r="D38" i="15"/>
  <c r="C36" i="15"/>
  <c r="D35" i="15"/>
  <c r="C33" i="15"/>
  <c r="D32" i="15"/>
  <c r="C30" i="15"/>
  <c r="D29" i="15"/>
  <c r="C27" i="15"/>
  <c r="D26" i="15"/>
  <c r="C24" i="15"/>
  <c r="D23" i="15"/>
  <c r="C21" i="15"/>
  <c r="D20" i="15"/>
  <c r="C18" i="15"/>
  <c r="D17" i="15"/>
  <c r="C15" i="15"/>
  <c r="D14" i="15"/>
  <c r="C12" i="15"/>
  <c r="D11" i="15"/>
  <c r="C9" i="15"/>
  <c r="D8" i="15"/>
  <c r="D9" i="15"/>
  <c r="C13" i="15"/>
  <c r="D18" i="15"/>
  <c r="C22" i="15"/>
  <c r="D27" i="15"/>
  <c r="C31" i="15"/>
  <c r="D36" i="15"/>
  <c r="C40" i="15"/>
  <c r="G12" i="24" l="1"/>
  <c r="E23" i="17"/>
  <c r="G23" i="17" s="1"/>
  <c r="H9" i="17"/>
  <c r="H16" i="15"/>
  <c r="F28" i="23"/>
  <c r="H26" i="17"/>
  <c r="E20" i="17"/>
  <c r="F20" i="17" s="1"/>
  <c r="E41" i="17"/>
  <c r="G41" i="17" s="1"/>
  <c r="E33" i="17"/>
  <c r="G33" i="17" s="1"/>
  <c r="F9" i="17"/>
  <c r="E17" i="17"/>
  <c r="F17" i="17" s="1"/>
  <c r="E36" i="17"/>
  <c r="G36" i="17" s="1"/>
  <c r="H34" i="15"/>
  <c r="G21" i="24"/>
  <c r="F21" i="24"/>
  <c r="F41" i="24"/>
  <c r="G41" i="24"/>
  <c r="G42" i="24"/>
  <c r="F42" i="24"/>
  <c r="G18" i="24"/>
  <c r="F18" i="24"/>
  <c r="F8" i="24"/>
  <c r="G8" i="24"/>
  <c r="G31" i="24"/>
  <c r="F31" i="24"/>
  <c r="G15" i="24"/>
  <c r="F15" i="24"/>
  <c r="F38" i="24"/>
  <c r="G38" i="24"/>
  <c r="F11" i="24"/>
  <c r="G11" i="24"/>
  <c r="G39" i="24"/>
  <c r="F39" i="24"/>
  <c r="F23" i="24"/>
  <c r="G23" i="24"/>
  <c r="F14" i="24"/>
  <c r="G14" i="24"/>
  <c r="G28" i="24"/>
  <c r="F28" i="24"/>
  <c r="G13" i="24"/>
  <c r="F13" i="24"/>
  <c r="F26" i="24"/>
  <c r="G26" i="24"/>
  <c r="F17" i="24"/>
  <c r="G17" i="24"/>
  <c r="G40" i="24"/>
  <c r="F40" i="24"/>
  <c r="G36" i="24"/>
  <c r="F36" i="24"/>
  <c r="F20" i="24"/>
  <c r="G20" i="24"/>
  <c r="G25" i="24"/>
  <c r="F25" i="24"/>
  <c r="G27" i="24"/>
  <c r="F27" i="24"/>
  <c r="G16" i="24"/>
  <c r="F16" i="24"/>
  <c r="F32" i="24"/>
  <c r="G32" i="24"/>
  <c r="G37" i="24"/>
  <c r="F37" i="24"/>
  <c r="G33" i="24"/>
  <c r="F33" i="24"/>
  <c r="F35" i="24"/>
  <c r="G35" i="24"/>
  <c r="G22" i="24"/>
  <c r="F22" i="24"/>
  <c r="G19" i="24"/>
  <c r="F19" i="24"/>
  <c r="F29" i="24"/>
  <c r="G29" i="24"/>
  <c r="G34" i="24"/>
  <c r="F34" i="24"/>
  <c r="G30" i="24"/>
  <c r="F30" i="24"/>
  <c r="G16" i="23"/>
  <c r="F16" i="23"/>
  <c r="F23" i="23"/>
  <c r="G23" i="23"/>
  <c r="F42" i="23"/>
  <c r="G42" i="23"/>
  <c r="F15" i="23"/>
  <c r="G15" i="23"/>
  <c r="G7" i="23"/>
  <c r="F7" i="23"/>
  <c r="F20" i="23"/>
  <c r="G20" i="23"/>
  <c r="F30" i="23"/>
  <c r="G30" i="23"/>
  <c r="G31" i="23"/>
  <c r="F31" i="23"/>
  <c r="F36" i="23"/>
  <c r="G36" i="23"/>
  <c r="F9" i="23"/>
  <c r="G9" i="23"/>
  <c r="F32" i="23"/>
  <c r="G32" i="23"/>
  <c r="F24" i="23"/>
  <c r="G24" i="23"/>
  <c r="F26" i="23"/>
  <c r="G26" i="23"/>
  <c r="G25" i="23"/>
  <c r="F25" i="23"/>
  <c r="F29" i="23"/>
  <c r="G29" i="23"/>
  <c r="F39" i="23"/>
  <c r="G39" i="23"/>
  <c r="F12" i="23"/>
  <c r="G12" i="23"/>
  <c r="F18" i="23"/>
  <c r="G18" i="23"/>
  <c r="G40" i="23"/>
  <c r="F40" i="23"/>
  <c r="F41" i="23"/>
  <c r="G41" i="23"/>
  <c r="F14" i="23"/>
  <c r="G14" i="23"/>
  <c r="F33" i="23"/>
  <c r="G33" i="23"/>
  <c r="G22" i="23"/>
  <c r="F22" i="23"/>
  <c r="G34" i="23"/>
  <c r="F34" i="23"/>
  <c r="F35" i="23"/>
  <c r="G35" i="23"/>
  <c r="G37" i="23"/>
  <c r="F37" i="23"/>
  <c r="F38" i="23"/>
  <c r="G38" i="23"/>
  <c r="F11" i="23"/>
  <c r="G11" i="23"/>
  <c r="F21" i="23"/>
  <c r="G21" i="23"/>
  <c r="F17" i="23"/>
  <c r="G17" i="23"/>
  <c r="F8" i="23"/>
  <c r="G8" i="23"/>
  <c r="F27" i="23"/>
  <c r="G27" i="23"/>
  <c r="G13" i="23"/>
  <c r="F13" i="23"/>
  <c r="E42" i="17"/>
  <c r="G42" i="17" s="1"/>
  <c r="H25" i="15"/>
  <c r="H35" i="17"/>
  <c r="H29" i="17"/>
  <c r="H32" i="17"/>
  <c r="E18" i="17"/>
  <c r="G18" i="17" s="1"/>
  <c r="E12" i="17"/>
  <c r="G12" i="17" s="1"/>
  <c r="E15" i="17"/>
  <c r="G15" i="17" s="1"/>
  <c r="E39" i="17"/>
  <c r="G39" i="17" s="1"/>
  <c r="E21" i="17"/>
  <c r="G21" i="17" s="1"/>
  <c r="H8" i="17"/>
  <c r="E14" i="17"/>
  <c r="G14" i="17" s="1"/>
  <c r="E30" i="17"/>
  <c r="H7" i="15"/>
  <c r="H11" i="17"/>
  <c r="H38" i="17"/>
  <c r="E24" i="17"/>
  <c r="G24" i="17" s="1"/>
  <c r="E27" i="17"/>
  <c r="G27" i="17" s="1"/>
  <c r="H8" i="22"/>
  <c r="E8" i="22"/>
  <c r="H27" i="21"/>
  <c r="E27" i="21"/>
  <c r="H39" i="21"/>
  <c r="E39" i="21"/>
  <c r="H33" i="21"/>
  <c r="E33" i="21"/>
  <c r="E10" i="21"/>
  <c r="H10" i="21"/>
  <c r="H16" i="21"/>
  <c r="E16" i="21"/>
  <c r="H25" i="21"/>
  <c r="E25" i="21"/>
  <c r="H34" i="21"/>
  <c r="E34" i="21"/>
  <c r="H11" i="21"/>
  <c r="E11" i="21"/>
  <c r="H20" i="21"/>
  <c r="E20" i="21"/>
  <c r="H29" i="21"/>
  <c r="E29" i="21"/>
  <c r="H38" i="21"/>
  <c r="E38" i="21"/>
  <c r="H36" i="21"/>
  <c r="E36" i="21"/>
  <c r="H9" i="21"/>
  <c r="E9" i="21"/>
  <c r="H21" i="21"/>
  <c r="E21" i="21"/>
  <c r="H42" i="21"/>
  <c r="E42" i="21"/>
  <c r="H15" i="21"/>
  <c r="E15" i="21"/>
  <c r="H13" i="21"/>
  <c r="E13" i="21"/>
  <c r="H22" i="21"/>
  <c r="E22" i="21"/>
  <c r="E31" i="21"/>
  <c r="H31" i="21"/>
  <c r="E40" i="21"/>
  <c r="H40" i="21"/>
  <c r="E8" i="21"/>
  <c r="H8" i="21"/>
  <c r="H17" i="21"/>
  <c r="E17" i="21"/>
  <c r="H26" i="21"/>
  <c r="E26" i="21"/>
  <c r="H35" i="21"/>
  <c r="E35" i="21"/>
  <c r="H18" i="21"/>
  <c r="E18" i="21"/>
  <c r="H7" i="21"/>
  <c r="E7" i="21"/>
  <c r="H30" i="21"/>
  <c r="E30" i="21"/>
  <c r="H12" i="21"/>
  <c r="E12" i="21"/>
  <c r="H24" i="21"/>
  <c r="E24" i="21"/>
  <c r="E19" i="21"/>
  <c r="H19" i="21"/>
  <c r="E28" i="21"/>
  <c r="H28" i="21"/>
  <c r="E37" i="21"/>
  <c r="H37" i="21"/>
  <c r="H14" i="21"/>
  <c r="E14" i="21"/>
  <c r="H23" i="21"/>
  <c r="E23" i="21"/>
  <c r="H32" i="21"/>
  <c r="E32" i="21"/>
  <c r="H41" i="21"/>
  <c r="E41" i="21"/>
  <c r="H27" i="20"/>
  <c r="E27" i="20"/>
  <c r="H42" i="20"/>
  <c r="E42" i="20"/>
  <c r="H15" i="20"/>
  <c r="E15" i="20"/>
  <c r="H21" i="20"/>
  <c r="E21" i="20"/>
  <c r="H16" i="20"/>
  <c r="E16" i="20"/>
  <c r="H25" i="20"/>
  <c r="E25" i="20"/>
  <c r="H34" i="20"/>
  <c r="E34" i="20"/>
  <c r="H11" i="20"/>
  <c r="E11" i="20"/>
  <c r="H20" i="20"/>
  <c r="E20" i="20"/>
  <c r="H29" i="20"/>
  <c r="E29" i="20"/>
  <c r="H38" i="20"/>
  <c r="E38" i="20"/>
  <c r="H36" i="20"/>
  <c r="E36" i="20"/>
  <c r="H9" i="20"/>
  <c r="E9" i="20"/>
  <c r="H24" i="20"/>
  <c r="E24" i="20"/>
  <c r="H30" i="20"/>
  <c r="E30" i="20"/>
  <c r="H13" i="20"/>
  <c r="E13" i="20"/>
  <c r="H22" i="20"/>
  <c r="E22" i="20"/>
  <c r="H31" i="20"/>
  <c r="E31" i="20"/>
  <c r="H40" i="20"/>
  <c r="E40" i="20"/>
  <c r="H8" i="20"/>
  <c r="E8" i="20"/>
  <c r="H17" i="20"/>
  <c r="E17" i="20"/>
  <c r="H26" i="20"/>
  <c r="E26" i="20"/>
  <c r="H35" i="20"/>
  <c r="E35" i="20"/>
  <c r="H18" i="20"/>
  <c r="E18" i="20"/>
  <c r="H7" i="20"/>
  <c r="E7" i="20"/>
  <c r="H33" i="20"/>
  <c r="E33" i="20"/>
  <c r="H39" i="20"/>
  <c r="E39" i="20"/>
  <c r="H12" i="20"/>
  <c r="E12" i="20"/>
  <c r="E10" i="20"/>
  <c r="H10" i="20"/>
  <c r="E19" i="20"/>
  <c r="H19" i="20"/>
  <c r="E28" i="20"/>
  <c r="H28" i="20"/>
  <c r="E37" i="20"/>
  <c r="H37" i="20"/>
  <c r="H14" i="20"/>
  <c r="E14" i="20"/>
  <c r="H23" i="20"/>
  <c r="E23" i="20"/>
  <c r="H32" i="20"/>
  <c r="E32" i="20"/>
  <c r="H41" i="20"/>
  <c r="E41" i="20"/>
  <c r="H37" i="17"/>
  <c r="E37" i="17"/>
  <c r="H28" i="17"/>
  <c r="E28" i="17"/>
  <c r="H19" i="17"/>
  <c r="E19" i="17"/>
  <c r="H10" i="17"/>
  <c r="E10" i="17"/>
  <c r="G8" i="17"/>
  <c r="F8" i="17"/>
  <c r="E40" i="17"/>
  <c r="H40" i="17"/>
  <c r="E31" i="17"/>
  <c r="H31" i="17"/>
  <c r="E22" i="17"/>
  <c r="H22" i="17"/>
  <c r="E13" i="17"/>
  <c r="H13" i="17"/>
  <c r="F11" i="17"/>
  <c r="G11" i="17"/>
  <c r="F35" i="17"/>
  <c r="G35" i="17"/>
  <c r="F29" i="17"/>
  <c r="G29" i="17"/>
  <c r="E34" i="17"/>
  <c r="H34" i="17"/>
  <c r="H25" i="17"/>
  <c r="E25" i="17"/>
  <c r="E16" i="17"/>
  <c r="H16" i="17"/>
  <c r="H7" i="17"/>
  <c r="E7" i="17"/>
  <c r="G32" i="17"/>
  <c r="F32" i="17"/>
  <c r="F26" i="17"/>
  <c r="G26" i="17"/>
  <c r="F38" i="17"/>
  <c r="G38" i="17"/>
  <c r="H12" i="15"/>
  <c r="E12" i="15"/>
  <c r="H21" i="15"/>
  <c r="E21" i="15"/>
  <c r="H30" i="15"/>
  <c r="E30" i="15"/>
  <c r="H39" i="15"/>
  <c r="E39" i="15"/>
  <c r="H11" i="15"/>
  <c r="E11" i="15"/>
  <c r="H20" i="15"/>
  <c r="E20" i="15"/>
  <c r="H29" i="15"/>
  <c r="E29" i="15"/>
  <c r="H38" i="15"/>
  <c r="E38" i="15"/>
  <c r="G34" i="15"/>
  <c r="F34" i="15"/>
  <c r="G7" i="15"/>
  <c r="F7" i="15"/>
  <c r="H19" i="15"/>
  <c r="E19" i="15"/>
  <c r="H40" i="15"/>
  <c r="E40" i="15"/>
  <c r="H13" i="15"/>
  <c r="E13" i="15"/>
  <c r="H9" i="15"/>
  <c r="E9" i="15"/>
  <c r="H18" i="15"/>
  <c r="E18" i="15"/>
  <c r="H27" i="15"/>
  <c r="E27" i="15"/>
  <c r="H36" i="15"/>
  <c r="E36" i="15"/>
  <c r="H8" i="15"/>
  <c r="E8" i="15"/>
  <c r="H17" i="15"/>
  <c r="E17" i="15"/>
  <c r="H26" i="15"/>
  <c r="E26" i="15"/>
  <c r="E35" i="15"/>
  <c r="H35" i="15"/>
  <c r="G16" i="15"/>
  <c r="F16" i="15"/>
  <c r="H28" i="15"/>
  <c r="E28" i="15"/>
  <c r="H31" i="15"/>
  <c r="E31" i="15"/>
  <c r="H22" i="15"/>
  <c r="E22" i="15"/>
  <c r="H15" i="15"/>
  <c r="E15" i="15"/>
  <c r="H24" i="15"/>
  <c r="E24" i="15"/>
  <c r="H33" i="15"/>
  <c r="E33" i="15"/>
  <c r="H42" i="15"/>
  <c r="E42" i="15"/>
  <c r="E14" i="15"/>
  <c r="H14" i="15"/>
  <c r="E23" i="15"/>
  <c r="H23" i="15"/>
  <c r="E32" i="15"/>
  <c r="H32" i="15"/>
  <c r="E41" i="15"/>
  <c r="H41" i="15"/>
  <c r="G25" i="15"/>
  <c r="F25" i="15"/>
  <c r="H37" i="15"/>
  <c r="E37" i="15"/>
  <c r="H10" i="15"/>
  <c r="E10" i="15"/>
  <c r="F23" i="17" l="1"/>
  <c r="F42" i="17"/>
  <c r="F41" i="17"/>
  <c r="F39" i="17"/>
  <c r="F33" i="17"/>
  <c r="G20" i="17"/>
  <c r="F36" i="17"/>
  <c r="F18" i="17"/>
  <c r="G17" i="17"/>
  <c r="F21" i="17"/>
  <c r="F15" i="17"/>
  <c r="F12" i="17"/>
  <c r="F27" i="17"/>
  <c r="F14" i="17"/>
  <c r="F24" i="17"/>
  <c r="G30" i="17"/>
  <c r="F30" i="17"/>
  <c r="F8" i="22"/>
  <c r="G8" i="22"/>
  <c r="G30" i="21"/>
  <c r="F30" i="21"/>
  <c r="F35" i="21"/>
  <c r="G35" i="21"/>
  <c r="G40" i="21"/>
  <c r="F40" i="21"/>
  <c r="G36" i="21"/>
  <c r="F36" i="21"/>
  <c r="F20" i="21"/>
  <c r="G20" i="21"/>
  <c r="G25" i="21"/>
  <c r="F25" i="21"/>
  <c r="G33" i="21"/>
  <c r="F33" i="21"/>
  <c r="F23" i="21"/>
  <c r="G23" i="21"/>
  <c r="G19" i="21"/>
  <c r="F19" i="21"/>
  <c r="G12" i="21"/>
  <c r="F12" i="21"/>
  <c r="G18" i="21"/>
  <c r="F18" i="21"/>
  <c r="F17" i="21"/>
  <c r="G17" i="21"/>
  <c r="F8" i="21"/>
  <c r="G8" i="21"/>
  <c r="G15" i="21"/>
  <c r="F15" i="21"/>
  <c r="G9" i="21"/>
  <c r="F9" i="21"/>
  <c r="F29" i="21"/>
  <c r="G29" i="21"/>
  <c r="G34" i="21"/>
  <c r="F34" i="21"/>
  <c r="G27" i="21"/>
  <c r="F27" i="21"/>
  <c r="F41" i="21"/>
  <c r="G41" i="21"/>
  <c r="F14" i="21"/>
  <c r="G14" i="21"/>
  <c r="G37" i="21"/>
  <c r="F37" i="21"/>
  <c r="G22" i="21"/>
  <c r="F22" i="21"/>
  <c r="G42" i="21"/>
  <c r="F42" i="21"/>
  <c r="F32" i="21"/>
  <c r="G32" i="21"/>
  <c r="G28" i="21"/>
  <c r="F28" i="21"/>
  <c r="G24" i="21"/>
  <c r="F24" i="21"/>
  <c r="G7" i="21"/>
  <c r="F7" i="21"/>
  <c r="F26" i="21"/>
  <c r="G26" i="21"/>
  <c r="G31" i="21"/>
  <c r="F31" i="21"/>
  <c r="G13" i="21"/>
  <c r="F13" i="21"/>
  <c r="G21" i="21"/>
  <c r="F21" i="21"/>
  <c r="F38" i="21"/>
  <c r="G38" i="21"/>
  <c r="F11" i="21"/>
  <c r="G11" i="21"/>
  <c r="G16" i="21"/>
  <c r="F16" i="21"/>
  <c r="G10" i="21"/>
  <c r="F10" i="21"/>
  <c r="G39" i="21"/>
  <c r="F39" i="21"/>
  <c r="F41" i="20"/>
  <c r="G41" i="20"/>
  <c r="F14" i="20"/>
  <c r="G14" i="20"/>
  <c r="G37" i="20"/>
  <c r="F37" i="20"/>
  <c r="G10" i="20"/>
  <c r="F10" i="20"/>
  <c r="G39" i="20"/>
  <c r="F39" i="20"/>
  <c r="G18" i="20"/>
  <c r="F18" i="20"/>
  <c r="F17" i="20"/>
  <c r="G17" i="20"/>
  <c r="G31" i="20"/>
  <c r="F31" i="20"/>
  <c r="G30" i="20"/>
  <c r="F30" i="20"/>
  <c r="G36" i="20"/>
  <c r="F36" i="20"/>
  <c r="F20" i="20"/>
  <c r="G20" i="20"/>
  <c r="G25" i="20"/>
  <c r="F25" i="20"/>
  <c r="G15" i="20"/>
  <c r="F15" i="20"/>
  <c r="F23" i="20"/>
  <c r="G23" i="20"/>
  <c r="G19" i="20"/>
  <c r="F19" i="20"/>
  <c r="G12" i="20"/>
  <c r="F12" i="20"/>
  <c r="G7" i="20"/>
  <c r="F7" i="20"/>
  <c r="F26" i="20"/>
  <c r="G26" i="20"/>
  <c r="G40" i="20"/>
  <c r="F40" i="20"/>
  <c r="G13" i="20"/>
  <c r="F13" i="20"/>
  <c r="G9" i="20"/>
  <c r="F9" i="20"/>
  <c r="F29" i="20"/>
  <c r="G29" i="20"/>
  <c r="G34" i="20"/>
  <c r="F34" i="20"/>
  <c r="G21" i="20"/>
  <c r="F21" i="20"/>
  <c r="G27" i="20"/>
  <c r="F27" i="20"/>
  <c r="F32" i="20"/>
  <c r="G32" i="20"/>
  <c r="G28" i="20"/>
  <c r="F28" i="20"/>
  <c r="G33" i="20"/>
  <c r="F33" i="20"/>
  <c r="F35" i="20"/>
  <c r="G35" i="20"/>
  <c r="F8" i="20"/>
  <c r="G8" i="20"/>
  <c r="G22" i="20"/>
  <c r="F22" i="20"/>
  <c r="G24" i="20"/>
  <c r="F24" i="20"/>
  <c r="F38" i="20"/>
  <c r="G38" i="20"/>
  <c r="F11" i="20"/>
  <c r="G11" i="20"/>
  <c r="G16" i="20"/>
  <c r="F16" i="20"/>
  <c r="G42" i="20"/>
  <c r="F42" i="20"/>
  <c r="F31" i="17"/>
  <c r="G31" i="17"/>
  <c r="F19" i="17"/>
  <c r="G19" i="17"/>
  <c r="F7" i="17"/>
  <c r="G7" i="17"/>
  <c r="F16" i="17"/>
  <c r="G16" i="17"/>
  <c r="F22" i="17"/>
  <c r="G22" i="17"/>
  <c r="F10" i="17"/>
  <c r="G10" i="17"/>
  <c r="F37" i="17"/>
  <c r="G37" i="17"/>
  <c r="F25" i="17"/>
  <c r="G25" i="17"/>
  <c r="F34" i="17"/>
  <c r="G34" i="17"/>
  <c r="F13" i="17"/>
  <c r="G13" i="17"/>
  <c r="F40" i="17"/>
  <c r="G40" i="17"/>
  <c r="F28" i="17"/>
  <c r="G28" i="17"/>
  <c r="F41" i="15"/>
  <c r="G41" i="15"/>
  <c r="F14" i="15"/>
  <c r="G14" i="15"/>
  <c r="F33" i="15"/>
  <c r="G33" i="15"/>
  <c r="G22" i="15"/>
  <c r="F22" i="15"/>
  <c r="F17" i="15"/>
  <c r="G17" i="15"/>
  <c r="F27" i="15"/>
  <c r="G27" i="15"/>
  <c r="G13" i="15"/>
  <c r="F13" i="15"/>
  <c r="F29" i="15"/>
  <c r="G29" i="15"/>
  <c r="F39" i="15"/>
  <c r="G39" i="15"/>
  <c r="F12" i="15"/>
  <c r="G12" i="15"/>
  <c r="G37" i="15"/>
  <c r="F37" i="15"/>
  <c r="F23" i="15"/>
  <c r="G23" i="15"/>
  <c r="F15" i="15"/>
  <c r="G15" i="15"/>
  <c r="G10" i="15"/>
  <c r="F10" i="15"/>
  <c r="F32" i="15"/>
  <c r="G32" i="15"/>
  <c r="F24" i="15"/>
  <c r="G24" i="15"/>
  <c r="G31" i="15"/>
  <c r="F31" i="15"/>
  <c r="F8" i="15"/>
  <c r="G8" i="15"/>
  <c r="F18" i="15"/>
  <c r="G18" i="15"/>
  <c r="G40" i="15"/>
  <c r="F40" i="15"/>
  <c r="F20" i="15"/>
  <c r="G20" i="15"/>
  <c r="F30" i="15"/>
  <c r="G30" i="15"/>
  <c r="F35" i="15"/>
  <c r="G35" i="15"/>
  <c r="F42" i="15"/>
  <c r="G42" i="15"/>
  <c r="G28" i="15"/>
  <c r="F28" i="15"/>
  <c r="F26" i="15"/>
  <c r="G26" i="15"/>
  <c r="F36" i="15"/>
  <c r="G36" i="15"/>
  <c r="F9" i="15"/>
  <c r="G9" i="15"/>
  <c r="G19" i="15"/>
  <c r="F19" i="15"/>
  <c r="F38" i="15"/>
  <c r="G38" i="15"/>
  <c r="F11" i="15"/>
  <c r="G11" i="15"/>
  <c r="F21" i="15"/>
  <c r="G21" i="15"/>
  <c r="A8" i="14" l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D3" i="14"/>
  <c r="C39" i="14" s="1"/>
  <c r="D2" i="14"/>
  <c r="C6" i="14" s="1"/>
  <c r="D6" i="14" s="1"/>
  <c r="C16" i="14" l="1"/>
  <c r="E16" i="14" s="1"/>
  <c r="F16" i="14" s="1"/>
  <c r="C9" i="14"/>
  <c r="E9" i="14" s="1"/>
  <c r="C21" i="14"/>
  <c r="E21" i="14" s="1"/>
  <c r="C7" i="14"/>
  <c r="H7" i="14" s="1"/>
  <c r="D12" i="14"/>
  <c r="D35" i="14"/>
  <c r="D8" i="14"/>
  <c r="C12" i="14"/>
  <c r="H12" i="14" s="1"/>
  <c r="D15" i="14"/>
  <c r="C18" i="14"/>
  <c r="H18" i="14" s="1"/>
  <c r="C30" i="14"/>
  <c r="E30" i="14" s="1"/>
  <c r="C10" i="14"/>
  <c r="H10" i="14" s="1"/>
  <c r="D14" i="14"/>
  <c r="D17" i="14"/>
  <c r="D26" i="14"/>
  <c r="H39" i="14"/>
  <c r="E39" i="14"/>
  <c r="C41" i="14"/>
  <c r="D40" i="14"/>
  <c r="C38" i="14"/>
  <c r="D37" i="14"/>
  <c r="C35" i="14"/>
  <c r="D34" i="14"/>
  <c r="C32" i="14"/>
  <c r="D31" i="14"/>
  <c r="C29" i="14"/>
  <c r="D28" i="14"/>
  <c r="C26" i="14"/>
  <c r="D25" i="14"/>
  <c r="C23" i="14"/>
  <c r="D22" i="14"/>
  <c r="C20" i="14"/>
  <c r="D19" i="14"/>
  <c r="C17" i="14"/>
  <c r="D16" i="14"/>
  <c r="C14" i="14"/>
  <c r="D13" i="14"/>
  <c r="C11" i="14"/>
  <c r="D10" i="14"/>
  <c r="C8" i="14"/>
  <c r="D7" i="14"/>
  <c r="D42" i="14"/>
  <c r="C40" i="14"/>
  <c r="D39" i="14"/>
  <c r="C37" i="14"/>
  <c r="D36" i="14"/>
  <c r="C34" i="14"/>
  <c r="D33" i="14"/>
  <c r="C31" i="14"/>
  <c r="D30" i="14"/>
  <c r="C28" i="14"/>
  <c r="D27" i="14"/>
  <c r="C25" i="14"/>
  <c r="D24" i="14"/>
  <c r="C22" i="14"/>
  <c r="D21" i="14"/>
  <c r="D9" i="14"/>
  <c r="D11" i="14"/>
  <c r="C13" i="14"/>
  <c r="C15" i="14"/>
  <c r="D18" i="14"/>
  <c r="C19" i="14"/>
  <c r="D20" i="14"/>
  <c r="C24" i="14"/>
  <c r="D29" i="14"/>
  <c r="C33" i="14"/>
  <c r="D38" i="14"/>
  <c r="C42" i="14"/>
  <c r="D23" i="14"/>
  <c r="C27" i="14"/>
  <c r="D32" i="14"/>
  <c r="C36" i="14"/>
  <c r="D41" i="14"/>
  <c r="E7" i="14" l="1"/>
  <c r="F7" i="14" s="1"/>
  <c r="G16" i="14"/>
  <c r="E18" i="14"/>
  <c r="G18" i="14" s="1"/>
  <c r="H16" i="14"/>
  <c r="H9" i="14"/>
  <c r="E12" i="14"/>
  <c r="F12" i="14" s="1"/>
  <c r="H21" i="14"/>
  <c r="E10" i="14"/>
  <c r="G10" i="14" s="1"/>
  <c r="H30" i="14"/>
  <c r="E28" i="14"/>
  <c r="H28" i="14"/>
  <c r="E14" i="14"/>
  <c r="H14" i="14"/>
  <c r="H23" i="14"/>
  <c r="E23" i="14"/>
  <c r="H32" i="14"/>
  <c r="E32" i="14"/>
  <c r="H41" i="14"/>
  <c r="E41" i="14"/>
  <c r="G30" i="14"/>
  <c r="F30" i="14"/>
  <c r="H33" i="14"/>
  <c r="E33" i="14"/>
  <c r="H15" i="14"/>
  <c r="E15" i="14"/>
  <c r="H25" i="14"/>
  <c r="E25" i="14"/>
  <c r="H34" i="14"/>
  <c r="E34" i="14"/>
  <c r="E11" i="14"/>
  <c r="H11" i="14"/>
  <c r="H20" i="14"/>
  <c r="E20" i="14"/>
  <c r="H29" i="14"/>
  <c r="E29" i="14"/>
  <c r="H38" i="14"/>
  <c r="E38" i="14"/>
  <c r="G39" i="14"/>
  <c r="F39" i="14"/>
  <c r="H36" i="14"/>
  <c r="E36" i="14"/>
  <c r="F9" i="14"/>
  <c r="G9" i="14"/>
  <c r="H24" i="14"/>
  <c r="E24" i="14"/>
  <c r="E37" i="14"/>
  <c r="H37" i="14"/>
  <c r="H27" i="14"/>
  <c r="E27" i="14"/>
  <c r="H42" i="14"/>
  <c r="E42" i="14"/>
  <c r="E19" i="14"/>
  <c r="H19" i="14"/>
  <c r="E13" i="14"/>
  <c r="H13" i="14"/>
  <c r="H22" i="14"/>
  <c r="E22" i="14"/>
  <c r="H31" i="14"/>
  <c r="E31" i="14"/>
  <c r="H40" i="14"/>
  <c r="E40" i="14"/>
  <c r="H8" i="14"/>
  <c r="E8" i="14"/>
  <c r="H17" i="14"/>
  <c r="E17" i="14"/>
  <c r="H26" i="14"/>
  <c r="E26" i="14"/>
  <c r="H35" i="14"/>
  <c r="E35" i="14"/>
  <c r="G21" i="14"/>
  <c r="F21" i="14"/>
  <c r="G12" i="14" l="1"/>
  <c r="G7" i="14"/>
  <c r="F18" i="14"/>
  <c r="F10" i="14"/>
  <c r="G22" i="14"/>
  <c r="F22" i="14"/>
  <c r="G13" i="14"/>
  <c r="F13" i="14"/>
  <c r="G42" i="14"/>
  <c r="F42" i="14"/>
  <c r="G24" i="14"/>
  <c r="F24" i="14"/>
  <c r="F29" i="14"/>
  <c r="G29" i="14"/>
  <c r="G34" i="14"/>
  <c r="F34" i="14"/>
  <c r="G33" i="14"/>
  <c r="F33" i="14"/>
  <c r="F41" i="14"/>
  <c r="G41" i="14"/>
  <c r="G28" i="14"/>
  <c r="F28" i="14"/>
  <c r="F17" i="14"/>
  <c r="G17" i="14"/>
  <c r="G31" i="14"/>
  <c r="F31" i="14"/>
  <c r="G36" i="14"/>
  <c r="F36" i="14"/>
  <c r="F38" i="14"/>
  <c r="G38" i="14"/>
  <c r="G15" i="14"/>
  <c r="F15" i="14"/>
  <c r="F23" i="14"/>
  <c r="G23" i="14"/>
  <c r="F14" i="14"/>
  <c r="G14" i="14"/>
  <c r="F35" i="14"/>
  <c r="G35" i="14"/>
  <c r="F8" i="14"/>
  <c r="G8" i="14"/>
  <c r="F26" i="14"/>
  <c r="G26" i="14"/>
  <c r="G40" i="14"/>
  <c r="F40" i="14"/>
  <c r="G19" i="14"/>
  <c r="F19" i="14"/>
  <c r="G27" i="14"/>
  <c r="F27" i="14"/>
  <c r="G37" i="14"/>
  <c r="F37" i="14"/>
  <c r="F20" i="14"/>
  <c r="G20" i="14"/>
  <c r="F11" i="14"/>
  <c r="G11" i="14"/>
  <c r="G25" i="14"/>
  <c r="F25" i="14"/>
  <c r="F32" i="14"/>
  <c r="G32" i="14"/>
  <c r="A8" i="13" l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D3" i="13"/>
  <c r="C42" i="13" s="1"/>
  <c r="D2" i="13"/>
  <c r="C6" i="13" s="1"/>
  <c r="D6" i="13" s="1"/>
  <c r="D17" i="13" l="1"/>
  <c r="D8" i="13"/>
  <c r="C21" i="13"/>
  <c r="H21" i="13" s="1"/>
  <c r="C12" i="13"/>
  <c r="E12" i="13" s="1"/>
  <c r="D26" i="13"/>
  <c r="H42" i="13"/>
  <c r="E42" i="13"/>
  <c r="C30" i="13"/>
  <c r="D35" i="13"/>
  <c r="C39" i="13"/>
  <c r="C7" i="13"/>
  <c r="D11" i="13"/>
  <c r="C15" i="13"/>
  <c r="D20" i="13"/>
  <c r="C24" i="13"/>
  <c r="D29" i="13"/>
  <c r="C33" i="13"/>
  <c r="D38" i="13"/>
  <c r="C41" i="13"/>
  <c r="D40" i="13"/>
  <c r="C38" i="13"/>
  <c r="D37" i="13"/>
  <c r="C35" i="13"/>
  <c r="D34" i="13"/>
  <c r="C32" i="13"/>
  <c r="D31" i="13"/>
  <c r="C29" i="13"/>
  <c r="D28" i="13"/>
  <c r="C26" i="13"/>
  <c r="D25" i="13"/>
  <c r="C23" i="13"/>
  <c r="D22" i="13"/>
  <c r="C20" i="13"/>
  <c r="D19" i="13"/>
  <c r="C17" i="13"/>
  <c r="D16" i="13"/>
  <c r="C14" i="13"/>
  <c r="D13" i="13"/>
  <c r="C11" i="13"/>
  <c r="D10" i="13"/>
  <c r="C8" i="13"/>
  <c r="D7" i="13"/>
  <c r="D42" i="13"/>
  <c r="C40" i="13"/>
  <c r="D39" i="13"/>
  <c r="C37" i="13"/>
  <c r="D36" i="13"/>
  <c r="C34" i="13"/>
  <c r="D33" i="13"/>
  <c r="C31" i="13"/>
  <c r="D30" i="13"/>
  <c r="C28" i="13"/>
  <c r="D27" i="13"/>
  <c r="C25" i="13"/>
  <c r="D24" i="13"/>
  <c r="C22" i="13"/>
  <c r="D21" i="13"/>
  <c r="C19" i="13"/>
  <c r="D18" i="13"/>
  <c r="C16" i="13"/>
  <c r="D15" i="13"/>
  <c r="C13" i="13"/>
  <c r="D12" i="13"/>
  <c r="C10" i="13"/>
  <c r="D9" i="13"/>
  <c r="C9" i="13"/>
  <c r="D14" i="13"/>
  <c r="C18" i="13"/>
  <c r="D23" i="13"/>
  <c r="C27" i="13"/>
  <c r="D32" i="13"/>
  <c r="C36" i="13"/>
  <c r="D41" i="13"/>
  <c r="H12" i="13" l="1"/>
  <c r="E21" i="13"/>
  <c r="F21" i="13" s="1"/>
  <c r="H27" i="13"/>
  <c r="E27" i="13"/>
  <c r="E10" i="13"/>
  <c r="H10" i="13"/>
  <c r="E19" i="13"/>
  <c r="H19" i="13"/>
  <c r="E28" i="13"/>
  <c r="H28" i="13"/>
  <c r="E37" i="13"/>
  <c r="H37" i="13"/>
  <c r="H14" i="13"/>
  <c r="E14" i="13"/>
  <c r="H23" i="13"/>
  <c r="E23" i="13"/>
  <c r="H32" i="13"/>
  <c r="E32" i="13"/>
  <c r="H41" i="13"/>
  <c r="E41" i="13"/>
  <c r="H24" i="13"/>
  <c r="E24" i="13"/>
  <c r="H36" i="13"/>
  <c r="E36" i="13"/>
  <c r="H9" i="13"/>
  <c r="E9" i="13"/>
  <c r="H16" i="13"/>
  <c r="E16" i="13"/>
  <c r="H25" i="13"/>
  <c r="E25" i="13"/>
  <c r="H34" i="13"/>
  <c r="E34" i="13"/>
  <c r="H11" i="13"/>
  <c r="E11" i="13"/>
  <c r="H20" i="13"/>
  <c r="E20" i="13"/>
  <c r="H29" i="13"/>
  <c r="E29" i="13"/>
  <c r="H38" i="13"/>
  <c r="E38" i="13"/>
  <c r="H33" i="13"/>
  <c r="E33" i="13"/>
  <c r="E7" i="13"/>
  <c r="H7" i="13"/>
  <c r="H30" i="13"/>
  <c r="E30" i="13"/>
  <c r="G42" i="13"/>
  <c r="F42" i="13"/>
  <c r="H18" i="13"/>
  <c r="E18" i="13"/>
  <c r="E13" i="13"/>
  <c r="H13" i="13"/>
  <c r="E22" i="13"/>
  <c r="H22" i="13"/>
  <c r="H31" i="13"/>
  <c r="E31" i="13"/>
  <c r="H40" i="13"/>
  <c r="E40" i="13"/>
  <c r="H8" i="13"/>
  <c r="E8" i="13"/>
  <c r="H17" i="13"/>
  <c r="E17" i="13"/>
  <c r="H26" i="13"/>
  <c r="E26" i="13"/>
  <c r="H35" i="13"/>
  <c r="E35" i="13"/>
  <c r="H15" i="13"/>
  <c r="E15" i="13"/>
  <c r="H39" i="13"/>
  <c r="E39" i="13"/>
  <c r="G12" i="13"/>
  <c r="F12" i="13"/>
  <c r="G21" i="13" l="1"/>
  <c r="F35" i="13"/>
  <c r="G35" i="13"/>
  <c r="F8" i="13"/>
  <c r="G8" i="13"/>
  <c r="G13" i="13"/>
  <c r="F13" i="13"/>
  <c r="G33" i="13"/>
  <c r="F33" i="13"/>
  <c r="G34" i="13"/>
  <c r="F34" i="13"/>
  <c r="G10" i="13"/>
  <c r="F10" i="13"/>
  <c r="G15" i="13"/>
  <c r="F15" i="13"/>
  <c r="F17" i="13"/>
  <c r="G17" i="13"/>
  <c r="G31" i="13"/>
  <c r="F31" i="13"/>
  <c r="G22" i="13"/>
  <c r="F22" i="13"/>
  <c r="G18" i="13"/>
  <c r="F18" i="13"/>
  <c r="F38" i="13"/>
  <c r="G38" i="13"/>
  <c r="F11" i="13"/>
  <c r="G11" i="13"/>
  <c r="G16" i="13"/>
  <c r="F16" i="13"/>
  <c r="G24" i="13"/>
  <c r="F24" i="13"/>
  <c r="F23" i="13"/>
  <c r="G23" i="13"/>
  <c r="G19" i="13"/>
  <c r="F19" i="13"/>
  <c r="G27" i="13"/>
  <c r="F27" i="13"/>
  <c r="F29" i="13"/>
  <c r="G29" i="13"/>
  <c r="G9" i="13"/>
  <c r="F9" i="13"/>
  <c r="F41" i="13"/>
  <c r="G41" i="13"/>
  <c r="F14" i="13"/>
  <c r="G14" i="13"/>
  <c r="G37" i="13"/>
  <c r="F37" i="13"/>
  <c r="G39" i="13"/>
  <c r="F39" i="13"/>
  <c r="F26" i="13"/>
  <c r="G26" i="13"/>
  <c r="G40" i="13"/>
  <c r="F40" i="13"/>
  <c r="G30" i="13"/>
  <c r="F30" i="13"/>
  <c r="G7" i="13"/>
  <c r="F7" i="13"/>
  <c r="F20" i="13"/>
  <c r="G20" i="13"/>
  <c r="G25" i="13"/>
  <c r="F25" i="13"/>
  <c r="G36" i="13"/>
  <c r="F36" i="13"/>
  <c r="F32" i="13"/>
  <c r="G32" i="13"/>
  <c r="G28" i="13"/>
  <c r="F28" i="13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D3" i="10"/>
  <c r="D42" i="10" s="1"/>
  <c r="D2" i="10"/>
  <c r="C6" i="10" s="1"/>
  <c r="D6" i="10" s="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8" i="9"/>
  <c r="D3" i="9"/>
  <c r="D42" i="9" s="1"/>
  <c r="D2" i="9"/>
  <c r="C6" i="9" s="1"/>
  <c r="D6" i="9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D3" i="8"/>
  <c r="D39" i="8" s="1"/>
  <c r="D2" i="8"/>
  <c r="C6" i="8" s="1"/>
  <c r="D6" i="8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D3" i="7"/>
  <c r="D2" i="7"/>
  <c r="C6" i="7" s="1"/>
  <c r="D6" i="7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D3" i="6"/>
  <c r="C27" i="6" s="1"/>
  <c r="H27" i="6" s="1"/>
  <c r="D2" i="6"/>
  <c r="C6" i="6" s="1"/>
  <c r="D6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D3" i="5"/>
  <c r="D42" i="5" s="1"/>
  <c r="D2" i="5"/>
  <c r="C6" i="5" s="1"/>
  <c r="D6" i="5" s="1"/>
  <c r="C7" i="5" l="1"/>
  <c r="E7" i="5" s="1"/>
  <c r="G7" i="5" s="1"/>
  <c r="C18" i="5"/>
  <c r="H18" i="5" s="1"/>
  <c r="C15" i="6"/>
  <c r="H15" i="6" s="1"/>
  <c r="C25" i="5"/>
  <c r="E25" i="5" s="1"/>
  <c r="G25" i="5" s="1"/>
  <c r="C21" i="6"/>
  <c r="H21" i="6" s="1"/>
  <c r="D12" i="5"/>
  <c r="D42" i="6"/>
  <c r="C41" i="6"/>
  <c r="E41" i="6" s="1"/>
  <c r="D38" i="6"/>
  <c r="C36" i="6"/>
  <c r="H36" i="6" s="1"/>
  <c r="D34" i="6"/>
  <c r="D32" i="6"/>
  <c r="C30" i="6"/>
  <c r="H30" i="6" s="1"/>
  <c r="D28" i="6"/>
  <c r="C26" i="6"/>
  <c r="E26" i="6" s="1"/>
  <c r="C24" i="6"/>
  <c r="D22" i="6"/>
  <c r="C20" i="6"/>
  <c r="E20" i="6" s="1"/>
  <c r="D17" i="6"/>
  <c r="C14" i="6"/>
  <c r="E14" i="6" s="1"/>
  <c r="D11" i="6"/>
  <c r="C9" i="6"/>
  <c r="E9" i="6" s="1"/>
  <c r="G9" i="6" s="1"/>
  <c r="C8" i="6"/>
  <c r="E8" i="6" s="1"/>
  <c r="D40" i="6"/>
  <c r="D41" i="6"/>
  <c r="C39" i="6"/>
  <c r="H39" i="6" s="1"/>
  <c r="D37" i="6"/>
  <c r="C35" i="6"/>
  <c r="H35" i="6" s="1"/>
  <c r="C33" i="6"/>
  <c r="D31" i="6"/>
  <c r="C29" i="6"/>
  <c r="H29" i="6" s="1"/>
  <c r="D26" i="6"/>
  <c r="C23" i="6"/>
  <c r="H23" i="6" s="1"/>
  <c r="D20" i="6"/>
  <c r="C18" i="6"/>
  <c r="E18" i="6" s="1"/>
  <c r="G18" i="6" s="1"/>
  <c r="D16" i="6"/>
  <c r="D14" i="6"/>
  <c r="C12" i="6"/>
  <c r="H12" i="6" s="1"/>
  <c r="D10" i="6"/>
  <c r="D8" i="6"/>
  <c r="D7" i="6"/>
  <c r="C42" i="6"/>
  <c r="C38" i="6"/>
  <c r="E38" i="6" s="1"/>
  <c r="C11" i="6"/>
  <c r="H11" i="6" s="1"/>
  <c r="D23" i="6"/>
  <c r="D29" i="6"/>
  <c r="D13" i="6"/>
  <c r="D19" i="6"/>
  <c r="D25" i="6"/>
  <c r="C32" i="6"/>
  <c r="H32" i="6" s="1"/>
  <c r="C17" i="6"/>
  <c r="E17" i="6" s="1"/>
  <c r="D35" i="6"/>
  <c r="C9" i="8"/>
  <c r="H9" i="8" s="1"/>
  <c r="D23" i="8"/>
  <c r="C11" i="9"/>
  <c r="H11" i="9" s="1"/>
  <c r="D13" i="9"/>
  <c r="D17" i="9"/>
  <c r="D22" i="9"/>
  <c r="D26" i="9"/>
  <c r="D31" i="9"/>
  <c r="D35" i="9"/>
  <c r="C14" i="10"/>
  <c r="E14" i="10" s="1"/>
  <c r="C23" i="10"/>
  <c r="E23" i="10" s="1"/>
  <c r="D37" i="10"/>
  <c r="C9" i="5"/>
  <c r="H9" i="5" s="1"/>
  <c r="C16" i="5"/>
  <c r="E16" i="5" s="1"/>
  <c r="F16" i="5" s="1"/>
  <c r="D23" i="5"/>
  <c r="D14" i="8"/>
  <c r="D21" i="8"/>
  <c r="C27" i="8"/>
  <c r="H27" i="8" s="1"/>
  <c r="C34" i="8"/>
  <c r="H34" i="8" s="1"/>
  <c r="D10" i="9"/>
  <c r="C12" i="9"/>
  <c r="H12" i="9" s="1"/>
  <c r="D14" i="9"/>
  <c r="C17" i="9"/>
  <c r="H17" i="9" s="1"/>
  <c r="D19" i="9"/>
  <c r="C21" i="9"/>
  <c r="H21" i="9" s="1"/>
  <c r="D23" i="9"/>
  <c r="C26" i="9"/>
  <c r="H26" i="9" s="1"/>
  <c r="D28" i="9"/>
  <c r="C30" i="9"/>
  <c r="H30" i="9" s="1"/>
  <c r="D32" i="9"/>
  <c r="C35" i="9"/>
  <c r="H35" i="9" s="1"/>
  <c r="D38" i="9"/>
  <c r="C41" i="9"/>
  <c r="E41" i="9" s="1"/>
  <c r="D7" i="10"/>
  <c r="D13" i="10"/>
  <c r="C17" i="10"/>
  <c r="H17" i="10" s="1"/>
  <c r="D22" i="10"/>
  <c r="C26" i="10"/>
  <c r="E26" i="10" s="1"/>
  <c r="D31" i="10"/>
  <c r="C35" i="10"/>
  <c r="E35" i="10" s="1"/>
  <c r="D40" i="10"/>
  <c r="C16" i="8"/>
  <c r="H16" i="8" s="1"/>
  <c r="D30" i="8"/>
  <c r="C36" i="8"/>
  <c r="E36" i="8" s="1"/>
  <c r="C8" i="9"/>
  <c r="H8" i="9" s="1"/>
  <c r="C9" i="9"/>
  <c r="H9" i="9" s="1"/>
  <c r="C15" i="9"/>
  <c r="E15" i="9" s="1"/>
  <c r="G15" i="9" s="1"/>
  <c r="C20" i="9"/>
  <c r="H20" i="9" s="1"/>
  <c r="C24" i="9"/>
  <c r="E24" i="9" s="1"/>
  <c r="F24" i="9" s="1"/>
  <c r="C29" i="9"/>
  <c r="E29" i="9" s="1"/>
  <c r="C33" i="9"/>
  <c r="E33" i="9" s="1"/>
  <c r="G33" i="9" s="1"/>
  <c r="D37" i="9"/>
  <c r="C39" i="9"/>
  <c r="H39" i="9" s="1"/>
  <c r="D41" i="9"/>
  <c r="D10" i="10"/>
  <c r="D19" i="10"/>
  <c r="D28" i="10"/>
  <c r="C32" i="10"/>
  <c r="H32" i="10" s="1"/>
  <c r="C41" i="10"/>
  <c r="H41" i="10" s="1"/>
  <c r="D14" i="5"/>
  <c r="D21" i="5"/>
  <c r="C27" i="5"/>
  <c r="H27" i="5" s="1"/>
  <c r="C7" i="8"/>
  <c r="H7" i="8" s="1"/>
  <c r="D12" i="8"/>
  <c r="C18" i="8"/>
  <c r="E18" i="8" s="1"/>
  <c r="C25" i="8"/>
  <c r="E25" i="8" s="1"/>
  <c r="G25" i="8" s="1"/>
  <c r="D32" i="8"/>
  <c r="D7" i="9"/>
  <c r="D8" i="9"/>
  <c r="D11" i="9"/>
  <c r="C14" i="9"/>
  <c r="H14" i="9" s="1"/>
  <c r="D16" i="9"/>
  <c r="C18" i="9"/>
  <c r="H18" i="9" s="1"/>
  <c r="D20" i="9"/>
  <c r="C23" i="9"/>
  <c r="E23" i="9" s="1"/>
  <c r="D25" i="9"/>
  <c r="C27" i="9"/>
  <c r="H27" i="9" s="1"/>
  <c r="D29" i="9"/>
  <c r="C32" i="9"/>
  <c r="E32" i="9" s="1"/>
  <c r="D34" i="9"/>
  <c r="C36" i="9"/>
  <c r="C38" i="9"/>
  <c r="H38" i="9" s="1"/>
  <c r="D40" i="9"/>
  <c r="C42" i="9"/>
  <c r="H42" i="9" s="1"/>
  <c r="C8" i="10"/>
  <c r="E8" i="10" s="1"/>
  <c r="C11" i="10"/>
  <c r="H11" i="10" s="1"/>
  <c r="D16" i="10"/>
  <c r="C20" i="10"/>
  <c r="E20" i="10" s="1"/>
  <c r="D25" i="10"/>
  <c r="C29" i="10"/>
  <c r="H29" i="10" s="1"/>
  <c r="D34" i="10"/>
  <c r="C38" i="10"/>
  <c r="H38" i="10" s="1"/>
  <c r="D8" i="10"/>
  <c r="C9" i="10"/>
  <c r="D11" i="10"/>
  <c r="C12" i="10"/>
  <c r="D14" i="10"/>
  <c r="C15" i="10"/>
  <c r="D17" i="10"/>
  <c r="C18" i="10"/>
  <c r="D20" i="10"/>
  <c r="C21" i="10"/>
  <c r="D23" i="10"/>
  <c r="C24" i="10"/>
  <c r="D26" i="10"/>
  <c r="C27" i="10"/>
  <c r="D29" i="10"/>
  <c r="C30" i="10"/>
  <c r="D32" i="10"/>
  <c r="C33" i="10"/>
  <c r="D35" i="10"/>
  <c r="C36" i="10"/>
  <c r="D38" i="10"/>
  <c r="C39" i="10"/>
  <c r="D41" i="10"/>
  <c r="C42" i="10"/>
  <c r="C7" i="10"/>
  <c r="D9" i="10"/>
  <c r="C10" i="10"/>
  <c r="D12" i="10"/>
  <c r="C13" i="10"/>
  <c r="D15" i="10"/>
  <c r="C16" i="10"/>
  <c r="D18" i="10"/>
  <c r="C19" i="10"/>
  <c r="D21" i="10"/>
  <c r="C22" i="10"/>
  <c r="D24" i="10"/>
  <c r="C25" i="10"/>
  <c r="D27" i="10"/>
  <c r="C28" i="10"/>
  <c r="D30" i="10"/>
  <c r="C31" i="10"/>
  <c r="D33" i="10"/>
  <c r="C34" i="10"/>
  <c r="D36" i="10"/>
  <c r="C37" i="10"/>
  <c r="D39" i="10"/>
  <c r="C40" i="10"/>
  <c r="E11" i="9"/>
  <c r="C7" i="9"/>
  <c r="D9" i="9"/>
  <c r="C10" i="9"/>
  <c r="D12" i="9"/>
  <c r="C13" i="9"/>
  <c r="D15" i="9"/>
  <c r="C16" i="9"/>
  <c r="D18" i="9"/>
  <c r="C19" i="9"/>
  <c r="D21" i="9"/>
  <c r="C22" i="9"/>
  <c r="D24" i="9"/>
  <c r="C25" i="9"/>
  <c r="D27" i="9"/>
  <c r="C28" i="9"/>
  <c r="D30" i="9"/>
  <c r="C31" i="9"/>
  <c r="D33" i="9"/>
  <c r="C34" i="9"/>
  <c r="D36" i="9"/>
  <c r="C37" i="9"/>
  <c r="D39" i="9"/>
  <c r="C40" i="9"/>
  <c r="C41" i="8"/>
  <c r="D40" i="8"/>
  <c r="C38" i="8"/>
  <c r="D37" i="8"/>
  <c r="C35" i="8"/>
  <c r="D34" i="8"/>
  <c r="C32" i="8"/>
  <c r="D31" i="8"/>
  <c r="C29" i="8"/>
  <c r="D28" i="8"/>
  <c r="C26" i="8"/>
  <c r="D25" i="8"/>
  <c r="C23" i="8"/>
  <c r="D22" i="8"/>
  <c r="C20" i="8"/>
  <c r="D19" i="8"/>
  <c r="C17" i="8"/>
  <c r="D16" i="8"/>
  <c r="C14" i="8"/>
  <c r="D13" i="8"/>
  <c r="C11" i="8"/>
  <c r="D10" i="8"/>
  <c r="C8" i="8"/>
  <c r="D7" i="8"/>
  <c r="D42" i="8"/>
  <c r="C40" i="8"/>
  <c r="D9" i="8"/>
  <c r="D11" i="8"/>
  <c r="C13" i="8"/>
  <c r="C15" i="8"/>
  <c r="D18" i="8"/>
  <c r="D20" i="8"/>
  <c r="C22" i="8"/>
  <c r="C24" i="8"/>
  <c r="D27" i="8"/>
  <c r="D29" i="8"/>
  <c r="C31" i="8"/>
  <c r="C33" i="8"/>
  <c r="D36" i="8"/>
  <c r="D38" i="8"/>
  <c r="C42" i="8"/>
  <c r="D8" i="8"/>
  <c r="C10" i="8"/>
  <c r="C12" i="8"/>
  <c r="D15" i="8"/>
  <c r="D17" i="8"/>
  <c r="C19" i="8"/>
  <c r="C21" i="8"/>
  <c r="D24" i="8"/>
  <c r="D26" i="8"/>
  <c r="C28" i="8"/>
  <c r="C30" i="8"/>
  <c r="D33" i="8"/>
  <c r="D35" i="8"/>
  <c r="C37" i="8"/>
  <c r="C39" i="8"/>
  <c r="D41" i="8"/>
  <c r="C41" i="7"/>
  <c r="D40" i="7"/>
  <c r="C38" i="7"/>
  <c r="D37" i="7"/>
  <c r="C35" i="7"/>
  <c r="D34" i="7"/>
  <c r="C32" i="7"/>
  <c r="D31" i="7"/>
  <c r="C29" i="7"/>
  <c r="D28" i="7"/>
  <c r="C26" i="7"/>
  <c r="D25" i="7"/>
  <c r="C23" i="7"/>
  <c r="D22" i="7"/>
  <c r="C20" i="7"/>
  <c r="D19" i="7"/>
  <c r="C17" i="7"/>
  <c r="D16" i="7"/>
  <c r="C14" i="7"/>
  <c r="D13" i="7"/>
  <c r="C11" i="7"/>
  <c r="D10" i="7"/>
  <c r="C8" i="7"/>
  <c r="D7" i="7"/>
  <c r="D42" i="7"/>
  <c r="C40" i="7"/>
  <c r="D39" i="7"/>
  <c r="C37" i="7"/>
  <c r="D36" i="7"/>
  <c r="C34" i="7"/>
  <c r="D33" i="7"/>
  <c r="C31" i="7"/>
  <c r="D30" i="7"/>
  <c r="C28" i="7"/>
  <c r="D27" i="7"/>
  <c r="C25" i="7"/>
  <c r="D24" i="7"/>
  <c r="C22" i="7"/>
  <c r="D21" i="7"/>
  <c r="C19" i="7"/>
  <c r="D18" i="7"/>
  <c r="C16" i="7"/>
  <c r="D15" i="7"/>
  <c r="C13" i="7"/>
  <c r="D12" i="7"/>
  <c r="C10" i="7"/>
  <c r="D9" i="7"/>
  <c r="D8" i="7"/>
  <c r="C12" i="7"/>
  <c r="D17" i="7"/>
  <c r="C21" i="7"/>
  <c r="D26" i="7"/>
  <c r="C30" i="7"/>
  <c r="D35" i="7"/>
  <c r="C39" i="7"/>
  <c r="D11" i="7"/>
  <c r="C15" i="7"/>
  <c r="D20" i="7"/>
  <c r="C24" i="7"/>
  <c r="D29" i="7"/>
  <c r="C33" i="7"/>
  <c r="D38" i="7"/>
  <c r="C42" i="7"/>
  <c r="C7" i="7"/>
  <c r="C9" i="7"/>
  <c r="D14" i="7"/>
  <c r="C18" i="7"/>
  <c r="D23" i="7"/>
  <c r="C27" i="7"/>
  <c r="D32" i="7"/>
  <c r="C36" i="7"/>
  <c r="D41" i="7"/>
  <c r="E27" i="6"/>
  <c r="C7" i="6"/>
  <c r="D9" i="6"/>
  <c r="C10" i="6"/>
  <c r="D12" i="6"/>
  <c r="C13" i="6"/>
  <c r="D15" i="6"/>
  <c r="C16" i="6"/>
  <c r="D18" i="6"/>
  <c r="C19" i="6"/>
  <c r="D21" i="6"/>
  <c r="C22" i="6"/>
  <c r="D24" i="6"/>
  <c r="C25" i="6"/>
  <c r="D27" i="6"/>
  <c r="C28" i="6"/>
  <c r="D30" i="6"/>
  <c r="C31" i="6"/>
  <c r="D33" i="6"/>
  <c r="C34" i="6"/>
  <c r="D36" i="6"/>
  <c r="C37" i="6"/>
  <c r="D39" i="6"/>
  <c r="C40" i="6"/>
  <c r="D30" i="5"/>
  <c r="D32" i="5"/>
  <c r="C34" i="5"/>
  <c r="C36" i="5"/>
  <c r="D39" i="5"/>
  <c r="D41" i="5"/>
  <c r="D9" i="5"/>
  <c r="D11" i="5"/>
  <c r="D8" i="5"/>
  <c r="C10" i="5"/>
  <c r="C12" i="5"/>
  <c r="D15" i="5"/>
  <c r="D17" i="5"/>
  <c r="C19" i="5"/>
  <c r="C21" i="5"/>
  <c r="D24" i="5"/>
  <c r="D26" i="5"/>
  <c r="C28" i="5"/>
  <c r="C30" i="5"/>
  <c r="D33" i="5"/>
  <c r="D35" i="5"/>
  <c r="C37" i="5"/>
  <c r="C39" i="5"/>
  <c r="C41" i="5"/>
  <c r="D40" i="5"/>
  <c r="C38" i="5"/>
  <c r="D37" i="5"/>
  <c r="C35" i="5"/>
  <c r="D34" i="5"/>
  <c r="C32" i="5"/>
  <c r="D31" i="5"/>
  <c r="C29" i="5"/>
  <c r="D28" i="5"/>
  <c r="C26" i="5"/>
  <c r="D25" i="5"/>
  <c r="C23" i="5"/>
  <c r="D22" i="5"/>
  <c r="C20" i="5"/>
  <c r="D19" i="5"/>
  <c r="C17" i="5"/>
  <c r="D16" i="5"/>
  <c r="C14" i="5"/>
  <c r="D13" i="5"/>
  <c r="C11" i="5"/>
  <c r="D10" i="5"/>
  <c r="C8" i="5"/>
  <c r="D7" i="5"/>
  <c r="C13" i="5"/>
  <c r="C15" i="5"/>
  <c r="D18" i="5"/>
  <c r="D20" i="5"/>
  <c r="C22" i="5"/>
  <c r="C24" i="5"/>
  <c r="D27" i="5"/>
  <c r="D29" i="5"/>
  <c r="C31" i="5"/>
  <c r="C33" i="5"/>
  <c r="D36" i="5"/>
  <c r="D38" i="5"/>
  <c r="C40" i="5"/>
  <c r="C42" i="5"/>
  <c r="H7" i="5" l="1"/>
  <c r="H38" i="6"/>
  <c r="H41" i="9"/>
  <c r="E27" i="5"/>
  <c r="G27" i="5" s="1"/>
  <c r="E14" i="9"/>
  <c r="G14" i="9" s="1"/>
  <c r="H25" i="5"/>
  <c r="F7" i="5"/>
  <c r="E36" i="6"/>
  <c r="G36" i="6" s="1"/>
  <c r="E42" i="9"/>
  <c r="G42" i="9" s="1"/>
  <c r="F25" i="5"/>
  <c r="E20" i="9"/>
  <c r="F20" i="9" s="1"/>
  <c r="H18" i="8"/>
  <c r="H36" i="8"/>
  <c r="H14" i="6"/>
  <c r="H8" i="6"/>
  <c r="E12" i="6"/>
  <c r="G12" i="6" s="1"/>
  <c r="E9" i="8"/>
  <c r="F9" i="8" s="1"/>
  <c r="E38" i="10"/>
  <c r="F38" i="10" s="1"/>
  <c r="H14" i="10"/>
  <c r="E41" i="10"/>
  <c r="F41" i="10" s="1"/>
  <c r="H29" i="9"/>
  <c r="H15" i="9"/>
  <c r="F15" i="9"/>
  <c r="E32" i="6"/>
  <c r="F32" i="6" s="1"/>
  <c r="F18" i="6"/>
  <c r="E12" i="9"/>
  <c r="F12" i="9" s="1"/>
  <c r="H23" i="9"/>
  <c r="E35" i="9"/>
  <c r="F35" i="9" s="1"/>
  <c r="E29" i="10"/>
  <c r="F29" i="10" s="1"/>
  <c r="F25" i="8"/>
  <c r="E8" i="9"/>
  <c r="G8" i="9" s="1"/>
  <c r="F33" i="9"/>
  <c r="E9" i="5"/>
  <c r="F9" i="5" s="1"/>
  <c r="E11" i="6"/>
  <c r="G11" i="6" s="1"/>
  <c r="H41" i="6"/>
  <c r="H18" i="6"/>
  <c r="E39" i="6"/>
  <c r="G39" i="6" s="1"/>
  <c r="E34" i="8"/>
  <c r="G34" i="8" s="1"/>
  <c r="E16" i="8"/>
  <c r="G16" i="8" s="1"/>
  <c r="H25" i="8"/>
  <c r="H33" i="9"/>
  <c r="H35" i="10"/>
  <c r="E7" i="8"/>
  <c r="G7" i="8" s="1"/>
  <c r="E21" i="9"/>
  <c r="F21" i="9" s="1"/>
  <c r="E35" i="6"/>
  <c r="G35" i="6" s="1"/>
  <c r="E29" i="6"/>
  <c r="G29" i="6" s="1"/>
  <c r="H9" i="6"/>
  <c r="F9" i="6"/>
  <c r="E30" i="6"/>
  <c r="E27" i="8"/>
  <c r="G27" i="8" s="1"/>
  <c r="E26" i="9"/>
  <c r="F26" i="9" s="1"/>
  <c r="E39" i="9"/>
  <c r="G39" i="9" s="1"/>
  <c r="E11" i="10"/>
  <c r="G11" i="10" s="1"/>
  <c r="E17" i="10"/>
  <c r="F17" i="10" s="1"/>
  <c r="E15" i="6"/>
  <c r="G15" i="6" s="1"/>
  <c r="E18" i="5"/>
  <c r="F18" i="5" s="1"/>
  <c r="E21" i="6"/>
  <c r="G21" i="6" s="1"/>
  <c r="E27" i="9"/>
  <c r="G27" i="9" s="1"/>
  <c r="H16" i="5"/>
  <c r="H32" i="9"/>
  <c r="H24" i="9"/>
  <c r="E38" i="9"/>
  <c r="G38" i="9" s="1"/>
  <c r="G24" i="9"/>
  <c r="H23" i="10"/>
  <c r="G16" i="5"/>
  <c r="E23" i="6"/>
  <c r="G23" i="6" s="1"/>
  <c r="E17" i="9"/>
  <c r="F17" i="9" s="1"/>
  <c r="H20" i="10"/>
  <c r="H8" i="10"/>
  <c r="E32" i="10"/>
  <c r="G32" i="10" s="1"/>
  <c r="H26" i="6"/>
  <c r="H17" i="6"/>
  <c r="H20" i="6"/>
  <c r="H26" i="10"/>
  <c r="H24" i="6"/>
  <c r="E24" i="6"/>
  <c r="H42" i="6"/>
  <c r="E42" i="6"/>
  <c r="E18" i="9"/>
  <c r="E30" i="9"/>
  <c r="G30" i="9" s="1"/>
  <c r="E9" i="9"/>
  <c r="H36" i="9"/>
  <c r="E36" i="9"/>
  <c r="H33" i="6"/>
  <c r="E33" i="6"/>
  <c r="H37" i="10"/>
  <c r="E37" i="10"/>
  <c r="H28" i="10"/>
  <c r="E28" i="10"/>
  <c r="H19" i="10"/>
  <c r="E19" i="10"/>
  <c r="H10" i="10"/>
  <c r="E10" i="10"/>
  <c r="H42" i="10"/>
  <c r="E42" i="10"/>
  <c r="H33" i="10"/>
  <c r="E33" i="10"/>
  <c r="E24" i="10"/>
  <c r="H24" i="10"/>
  <c r="H15" i="10"/>
  <c r="E15" i="10"/>
  <c r="G26" i="10"/>
  <c r="F26" i="10"/>
  <c r="H40" i="10"/>
  <c r="E40" i="10"/>
  <c r="H31" i="10"/>
  <c r="E31" i="10"/>
  <c r="H22" i="10"/>
  <c r="E22" i="10"/>
  <c r="H13" i="10"/>
  <c r="E13" i="10"/>
  <c r="H36" i="10"/>
  <c r="E36" i="10"/>
  <c r="H27" i="10"/>
  <c r="E27" i="10"/>
  <c r="H18" i="10"/>
  <c r="E18" i="10"/>
  <c r="H9" i="10"/>
  <c r="E9" i="10"/>
  <c r="G20" i="10"/>
  <c r="F20" i="10"/>
  <c r="G35" i="10"/>
  <c r="F35" i="10"/>
  <c r="G8" i="10"/>
  <c r="F8" i="10"/>
  <c r="G23" i="10"/>
  <c r="F23" i="10"/>
  <c r="H34" i="10"/>
  <c r="E34" i="10"/>
  <c r="H25" i="10"/>
  <c r="E25" i="10"/>
  <c r="H16" i="10"/>
  <c r="E16" i="10"/>
  <c r="H7" i="10"/>
  <c r="E7" i="10"/>
  <c r="E39" i="10"/>
  <c r="H39" i="10"/>
  <c r="E30" i="10"/>
  <c r="H30" i="10"/>
  <c r="E21" i="10"/>
  <c r="H21" i="10"/>
  <c r="E12" i="10"/>
  <c r="H12" i="10"/>
  <c r="G14" i="10"/>
  <c r="F14" i="10"/>
  <c r="H34" i="9"/>
  <c r="E34" i="9"/>
  <c r="H25" i="9"/>
  <c r="E25" i="9"/>
  <c r="E16" i="9"/>
  <c r="H16" i="9"/>
  <c r="H7" i="9"/>
  <c r="E7" i="9"/>
  <c r="F29" i="9"/>
  <c r="G29" i="9"/>
  <c r="H37" i="9"/>
  <c r="E37" i="9"/>
  <c r="H28" i="9"/>
  <c r="E28" i="9"/>
  <c r="H19" i="9"/>
  <c r="E19" i="9"/>
  <c r="H10" i="9"/>
  <c r="E10" i="9"/>
  <c r="G41" i="9"/>
  <c r="F41" i="9"/>
  <c r="G32" i="9"/>
  <c r="F32" i="9"/>
  <c r="G23" i="9"/>
  <c r="F23" i="9"/>
  <c r="F11" i="9"/>
  <c r="G11" i="9"/>
  <c r="E40" i="9"/>
  <c r="H40" i="9"/>
  <c r="E31" i="9"/>
  <c r="H31" i="9"/>
  <c r="E22" i="9"/>
  <c r="H22" i="9"/>
  <c r="E13" i="9"/>
  <c r="H13" i="9"/>
  <c r="H30" i="8"/>
  <c r="E30" i="8"/>
  <c r="H42" i="8"/>
  <c r="E42" i="8"/>
  <c r="H40" i="8"/>
  <c r="E40" i="8"/>
  <c r="H17" i="8"/>
  <c r="E17" i="8"/>
  <c r="H28" i="8"/>
  <c r="E28" i="8"/>
  <c r="H21" i="8"/>
  <c r="E21" i="8"/>
  <c r="H33" i="8"/>
  <c r="E33" i="8"/>
  <c r="H15" i="8"/>
  <c r="E15" i="8"/>
  <c r="H14" i="8"/>
  <c r="E14" i="8"/>
  <c r="E23" i="8"/>
  <c r="H23" i="8"/>
  <c r="H32" i="8"/>
  <c r="E32" i="8"/>
  <c r="H41" i="8"/>
  <c r="E41" i="8"/>
  <c r="H37" i="8"/>
  <c r="E37" i="8"/>
  <c r="H10" i="8"/>
  <c r="E10" i="8"/>
  <c r="E22" i="8"/>
  <c r="H22" i="8"/>
  <c r="H8" i="8"/>
  <c r="E8" i="8"/>
  <c r="H26" i="8"/>
  <c r="E26" i="8"/>
  <c r="H35" i="8"/>
  <c r="E35" i="8"/>
  <c r="H39" i="8"/>
  <c r="E39" i="8"/>
  <c r="H19" i="8"/>
  <c r="E19" i="8"/>
  <c r="H12" i="8"/>
  <c r="E12" i="8"/>
  <c r="F18" i="8"/>
  <c r="G18" i="8"/>
  <c r="E31" i="8"/>
  <c r="H31" i="8"/>
  <c r="H24" i="8"/>
  <c r="E24" i="8"/>
  <c r="E13" i="8"/>
  <c r="H13" i="8"/>
  <c r="E11" i="8"/>
  <c r="H11" i="8"/>
  <c r="E20" i="8"/>
  <c r="H20" i="8"/>
  <c r="E29" i="8"/>
  <c r="H29" i="8"/>
  <c r="E38" i="8"/>
  <c r="H38" i="8"/>
  <c r="F36" i="8"/>
  <c r="G36" i="8"/>
  <c r="H27" i="7"/>
  <c r="E27" i="7"/>
  <c r="H42" i="7"/>
  <c r="E42" i="7"/>
  <c r="H15" i="7"/>
  <c r="E15" i="7"/>
  <c r="H21" i="7"/>
  <c r="E21" i="7"/>
  <c r="H16" i="7"/>
  <c r="E16" i="7"/>
  <c r="H25" i="7"/>
  <c r="E25" i="7"/>
  <c r="H34" i="7"/>
  <c r="E34" i="7"/>
  <c r="H11" i="7"/>
  <c r="E11" i="7"/>
  <c r="H20" i="7"/>
  <c r="E20" i="7"/>
  <c r="H29" i="7"/>
  <c r="E29" i="7"/>
  <c r="H38" i="7"/>
  <c r="E38" i="7"/>
  <c r="H9" i="7"/>
  <c r="E9" i="7"/>
  <c r="H24" i="7"/>
  <c r="E24" i="7"/>
  <c r="H30" i="7"/>
  <c r="E30" i="7"/>
  <c r="H13" i="7"/>
  <c r="E13" i="7"/>
  <c r="H22" i="7"/>
  <c r="E22" i="7"/>
  <c r="H31" i="7"/>
  <c r="E31" i="7"/>
  <c r="H40" i="7"/>
  <c r="E40" i="7"/>
  <c r="H8" i="7"/>
  <c r="E8" i="7"/>
  <c r="H17" i="7"/>
  <c r="E17" i="7"/>
  <c r="H26" i="7"/>
  <c r="E26" i="7"/>
  <c r="H35" i="7"/>
  <c r="E35" i="7"/>
  <c r="H36" i="7"/>
  <c r="E36" i="7"/>
  <c r="H18" i="7"/>
  <c r="E18" i="7"/>
  <c r="H7" i="7"/>
  <c r="E7" i="7"/>
  <c r="H33" i="7"/>
  <c r="E33" i="7"/>
  <c r="H39" i="7"/>
  <c r="E39" i="7"/>
  <c r="H12" i="7"/>
  <c r="E12" i="7"/>
  <c r="E10" i="7"/>
  <c r="H10" i="7"/>
  <c r="E19" i="7"/>
  <c r="H19" i="7"/>
  <c r="E28" i="7"/>
  <c r="H28" i="7"/>
  <c r="E37" i="7"/>
  <c r="H37" i="7"/>
  <c r="H14" i="7"/>
  <c r="E14" i="7"/>
  <c r="H23" i="7"/>
  <c r="E23" i="7"/>
  <c r="H32" i="7"/>
  <c r="E32" i="7"/>
  <c r="H41" i="7"/>
  <c r="E41" i="7"/>
  <c r="E34" i="6"/>
  <c r="H34" i="6"/>
  <c r="H16" i="6"/>
  <c r="E16" i="6"/>
  <c r="H7" i="6"/>
  <c r="E7" i="6"/>
  <c r="G27" i="6"/>
  <c r="F27" i="6"/>
  <c r="F38" i="6"/>
  <c r="G38" i="6"/>
  <c r="H37" i="6"/>
  <c r="E37" i="6"/>
  <c r="H28" i="6"/>
  <c r="E28" i="6"/>
  <c r="H19" i="6"/>
  <c r="E19" i="6"/>
  <c r="H10" i="6"/>
  <c r="E10" i="6"/>
  <c r="G41" i="6"/>
  <c r="F41" i="6"/>
  <c r="G14" i="6"/>
  <c r="F14" i="6"/>
  <c r="F26" i="6"/>
  <c r="G26" i="6"/>
  <c r="G17" i="6"/>
  <c r="F17" i="6"/>
  <c r="F8" i="6"/>
  <c r="G8" i="6"/>
  <c r="F20" i="6"/>
  <c r="G20" i="6"/>
  <c r="E25" i="6"/>
  <c r="H25" i="6"/>
  <c r="E40" i="6"/>
  <c r="H40" i="6"/>
  <c r="E31" i="6"/>
  <c r="H31" i="6"/>
  <c r="E22" i="6"/>
  <c r="H22" i="6"/>
  <c r="E13" i="6"/>
  <c r="H13" i="6"/>
  <c r="H24" i="5"/>
  <c r="E24" i="5"/>
  <c r="H11" i="5"/>
  <c r="E11" i="5"/>
  <c r="H20" i="5"/>
  <c r="E20" i="5"/>
  <c r="H29" i="5"/>
  <c r="E29" i="5"/>
  <c r="H39" i="5"/>
  <c r="E39" i="5"/>
  <c r="H19" i="5"/>
  <c r="E19" i="5"/>
  <c r="H12" i="5"/>
  <c r="E12" i="5"/>
  <c r="H42" i="5"/>
  <c r="E42" i="5"/>
  <c r="H15" i="5"/>
  <c r="E15" i="5"/>
  <c r="H40" i="5"/>
  <c r="E40" i="5"/>
  <c r="H33" i="5"/>
  <c r="E33" i="5"/>
  <c r="H13" i="5"/>
  <c r="E13" i="5"/>
  <c r="E14" i="5"/>
  <c r="H14" i="5"/>
  <c r="E23" i="5"/>
  <c r="H23" i="5"/>
  <c r="E32" i="5"/>
  <c r="H32" i="5"/>
  <c r="E41" i="5"/>
  <c r="H41" i="5"/>
  <c r="H28" i="5"/>
  <c r="E28" i="5"/>
  <c r="H21" i="5"/>
  <c r="E21" i="5"/>
  <c r="E34" i="5"/>
  <c r="H34" i="5"/>
  <c r="H31" i="5"/>
  <c r="E31" i="5"/>
  <c r="H38" i="5"/>
  <c r="E38" i="5"/>
  <c r="H22" i="5"/>
  <c r="E22" i="5"/>
  <c r="H8" i="5"/>
  <c r="E8" i="5"/>
  <c r="H17" i="5"/>
  <c r="E17" i="5"/>
  <c r="E26" i="5"/>
  <c r="H26" i="5"/>
  <c r="H35" i="5"/>
  <c r="E35" i="5"/>
  <c r="H37" i="5"/>
  <c r="E37" i="5"/>
  <c r="H30" i="5"/>
  <c r="E30" i="5"/>
  <c r="H10" i="5"/>
  <c r="E10" i="5"/>
  <c r="H36" i="5"/>
  <c r="E36" i="5"/>
  <c r="F27" i="5" l="1"/>
  <c r="G18" i="5"/>
  <c r="F14" i="9"/>
  <c r="G38" i="10"/>
  <c r="G20" i="9"/>
  <c r="G9" i="5"/>
  <c r="F16" i="8"/>
  <c r="G32" i="6"/>
  <c r="F36" i="6"/>
  <c r="G12" i="9"/>
  <c r="F42" i="9"/>
  <c r="F34" i="8"/>
  <c r="G9" i="8"/>
  <c r="G41" i="10"/>
  <c r="G21" i="9"/>
  <c r="G29" i="10"/>
  <c r="F7" i="8"/>
  <c r="F12" i="6"/>
  <c r="F8" i="9"/>
  <c r="G35" i="9"/>
  <c r="F11" i="6"/>
  <c r="F39" i="6"/>
  <c r="F29" i="6"/>
  <c r="F23" i="6"/>
  <c r="F39" i="9"/>
  <c r="G26" i="9"/>
  <c r="F35" i="6"/>
  <c r="F32" i="10"/>
  <c r="F30" i="9"/>
  <c r="G17" i="10"/>
  <c r="F27" i="9"/>
  <c r="F27" i="8"/>
  <c r="G17" i="9"/>
  <c r="F11" i="10"/>
  <c r="G30" i="6"/>
  <c r="F30" i="6"/>
  <c r="F15" i="6"/>
  <c r="F21" i="6"/>
  <c r="F38" i="9"/>
  <c r="G33" i="6"/>
  <c r="F33" i="6"/>
  <c r="G42" i="6"/>
  <c r="F42" i="6"/>
  <c r="G18" i="9"/>
  <c r="F18" i="9"/>
  <c r="G36" i="9"/>
  <c r="F36" i="9"/>
  <c r="G9" i="9"/>
  <c r="F9" i="9"/>
  <c r="G24" i="6"/>
  <c r="F24" i="6"/>
  <c r="G12" i="10"/>
  <c r="F12" i="10"/>
  <c r="G39" i="10"/>
  <c r="F39" i="10"/>
  <c r="F16" i="10"/>
  <c r="G16" i="10"/>
  <c r="G27" i="10"/>
  <c r="F27" i="10"/>
  <c r="F22" i="10"/>
  <c r="G22" i="10"/>
  <c r="G33" i="10"/>
  <c r="F33" i="10"/>
  <c r="F19" i="10"/>
  <c r="G19" i="10"/>
  <c r="G30" i="10"/>
  <c r="F30" i="10"/>
  <c r="F7" i="10"/>
  <c r="G7" i="10"/>
  <c r="F34" i="10"/>
  <c r="G34" i="10"/>
  <c r="G18" i="10"/>
  <c r="F18" i="10"/>
  <c r="F13" i="10"/>
  <c r="G13" i="10"/>
  <c r="F40" i="10"/>
  <c r="G40" i="10"/>
  <c r="F10" i="10"/>
  <c r="G10" i="10"/>
  <c r="F37" i="10"/>
  <c r="G37" i="10"/>
  <c r="G21" i="10"/>
  <c r="F21" i="10"/>
  <c r="F25" i="10"/>
  <c r="G25" i="10"/>
  <c r="G9" i="10"/>
  <c r="F9" i="10"/>
  <c r="G36" i="10"/>
  <c r="F36" i="10"/>
  <c r="F31" i="10"/>
  <c r="G31" i="10"/>
  <c r="G15" i="10"/>
  <c r="F15" i="10"/>
  <c r="G24" i="10"/>
  <c r="F24" i="10"/>
  <c r="G42" i="10"/>
  <c r="F42" i="10"/>
  <c r="F28" i="10"/>
  <c r="G28" i="10"/>
  <c r="F13" i="9"/>
  <c r="G13" i="9"/>
  <c r="F40" i="9"/>
  <c r="G40" i="9"/>
  <c r="F10" i="9"/>
  <c r="G10" i="9"/>
  <c r="F37" i="9"/>
  <c r="G37" i="9"/>
  <c r="F7" i="9"/>
  <c r="G7" i="9"/>
  <c r="F16" i="9"/>
  <c r="G16" i="9"/>
  <c r="F34" i="9"/>
  <c r="G34" i="9"/>
  <c r="F31" i="9"/>
  <c r="G31" i="9"/>
  <c r="F28" i="9"/>
  <c r="G28" i="9"/>
  <c r="F25" i="9"/>
  <c r="G25" i="9"/>
  <c r="F22" i="9"/>
  <c r="G22" i="9"/>
  <c r="F19" i="9"/>
  <c r="G19" i="9"/>
  <c r="F29" i="8"/>
  <c r="G29" i="8"/>
  <c r="F24" i="8"/>
  <c r="G24" i="8"/>
  <c r="G31" i="8"/>
  <c r="F31" i="8"/>
  <c r="G12" i="8"/>
  <c r="F12" i="8"/>
  <c r="F35" i="8"/>
  <c r="G35" i="8"/>
  <c r="G37" i="8"/>
  <c r="F37" i="8"/>
  <c r="F32" i="8"/>
  <c r="G32" i="8"/>
  <c r="F23" i="8"/>
  <c r="G23" i="8"/>
  <c r="F15" i="8"/>
  <c r="G15" i="8"/>
  <c r="G21" i="8"/>
  <c r="F21" i="8"/>
  <c r="G40" i="8"/>
  <c r="F40" i="8"/>
  <c r="G30" i="8"/>
  <c r="F30" i="8"/>
  <c r="F20" i="8"/>
  <c r="G20" i="8"/>
  <c r="G13" i="8"/>
  <c r="F13" i="8"/>
  <c r="G19" i="8"/>
  <c r="F19" i="8"/>
  <c r="F26" i="8"/>
  <c r="G26" i="8"/>
  <c r="F33" i="8"/>
  <c r="G33" i="8"/>
  <c r="G28" i="8"/>
  <c r="F28" i="8"/>
  <c r="F38" i="8"/>
  <c r="G38" i="8"/>
  <c r="F11" i="8"/>
  <c r="G11" i="8"/>
  <c r="G39" i="8"/>
  <c r="F39" i="8"/>
  <c r="F8" i="8"/>
  <c r="G8" i="8"/>
  <c r="G22" i="8"/>
  <c r="F22" i="8"/>
  <c r="G10" i="8"/>
  <c r="F10" i="8"/>
  <c r="F41" i="8"/>
  <c r="G41" i="8"/>
  <c r="F14" i="8"/>
  <c r="G14" i="8"/>
  <c r="F17" i="8"/>
  <c r="G17" i="8"/>
  <c r="G42" i="8"/>
  <c r="F42" i="8"/>
  <c r="F41" i="7"/>
  <c r="G41" i="7"/>
  <c r="F14" i="7"/>
  <c r="G14" i="7"/>
  <c r="G37" i="7"/>
  <c r="F37" i="7"/>
  <c r="G10" i="7"/>
  <c r="F10" i="7"/>
  <c r="G39" i="7"/>
  <c r="F39" i="7"/>
  <c r="G18" i="7"/>
  <c r="F18" i="7"/>
  <c r="F26" i="7"/>
  <c r="G26" i="7"/>
  <c r="G40" i="7"/>
  <c r="F40" i="7"/>
  <c r="G13" i="7"/>
  <c r="F13" i="7"/>
  <c r="G9" i="7"/>
  <c r="F9" i="7"/>
  <c r="F20" i="7"/>
  <c r="G20" i="7"/>
  <c r="G25" i="7"/>
  <c r="F25" i="7"/>
  <c r="G15" i="7"/>
  <c r="F15" i="7"/>
  <c r="F23" i="7"/>
  <c r="G23" i="7"/>
  <c r="G19" i="7"/>
  <c r="F19" i="7"/>
  <c r="G12" i="7"/>
  <c r="F12" i="7"/>
  <c r="G7" i="7"/>
  <c r="F7" i="7"/>
  <c r="F35" i="7"/>
  <c r="G35" i="7"/>
  <c r="F8" i="7"/>
  <c r="G8" i="7"/>
  <c r="G22" i="7"/>
  <c r="F22" i="7"/>
  <c r="G24" i="7"/>
  <c r="F24" i="7"/>
  <c r="F29" i="7"/>
  <c r="G29" i="7"/>
  <c r="G34" i="7"/>
  <c r="F34" i="7"/>
  <c r="G21" i="7"/>
  <c r="F21" i="7"/>
  <c r="G27" i="7"/>
  <c r="F27" i="7"/>
  <c r="F32" i="7"/>
  <c r="G32" i="7"/>
  <c r="G28" i="7"/>
  <c r="F28" i="7"/>
  <c r="G33" i="7"/>
  <c r="F33" i="7"/>
  <c r="G36" i="7"/>
  <c r="F36" i="7"/>
  <c r="F17" i="7"/>
  <c r="G17" i="7"/>
  <c r="G31" i="7"/>
  <c r="F31" i="7"/>
  <c r="G30" i="7"/>
  <c r="F30" i="7"/>
  <c r="F38" i="7"/>
  <c r="G38" i="7"/>
  <c r="F11" i="7"/>
  <c r="G11" i="7"/>
  <c r="G16" i="7"/>
  <c r="F16" i="7"/>
  <c r="G42" i="7"/>
  <c r="F42" i="7"/>
  <c r="F13" i="6"/>
  <c r="G13" i="6"/>
  <c r="F10" i="6"/>
  <c r="G10" i="6"/>
  <c r="F37" i="6"/>
  <c r="G37" i="6"/>
  <c r="F7" i="6"/>
  <c r="G7" i="6"/>
  <c r="F31" i="6"/>
  <c r="G31" i="6"/>
  <c r="F28" i="6"/>
  <c r="G28" i="6"/>
  <c r="F40" i="6"/>
  <c r="G40" i="6"/>
  <c r="F22" i="6"/>
  <c r="G22" i="6"/>
  <c r="F25" i="6"/>
  <c r="G25" i="6"/>
  <c r="F19" i="6"/>
  <c r="G19" i="6"/>
  <c r="F16" i="6"/>
  <c r="G16" i="6"/>
  <c r="F34" i="6"/>
  <c r="G34" i="6"/>
  <c r="G10" i="5"/>
  <c r="F10" i="5"/>
  <c r="F35" i="5"/>
  <c r="G35" i="5"/>
  <c r="F26" i="5"/>
  <c r="G26" i="5"/>
  <c r="F8" i="5"/>
  <c r="G8" i="5"/>
  <c r="F21" i="5"/>
  <c r="G21" i="5"/>
  <c r="G13" i="5"/>
  <c r="F13" i="5"/>
  <c r="G15" i="5"/>
  <c r="F15" i="5"/>
  <c r="G12" i="5"/>
  <c r="F12" i="5"/>
  <c r="F29" i="5"/>
  <c r="G29" i="5"/>
  <c r="F30" i="5"/>
  <c r="G30" i="5"/>
  <c r="G22" i="5"/>
  <c r="F22" i="5"/>
  <c r="G34" i="5"/>
  <c r="F34" i="5"/>
  <c r="G28" i="5"/>
  <c r="F28" i="5"/>
  <c r="F41" i="5"/>
  <c r="G41" i="5"/>
  <c r="F14" i="5"/>
  <c r="G14" i="5"/>
  <c r="G33" i="5"/>
  <c r="F33" i="5"/>
  <c r="G42" i="5"/>
  <c r="F42" i="5"/>
  <c r="G19" i="5"/>
  <c r="F19" i="5"/>
  <c r="F20" i="5"/>
  <c r="G20" i="5"/>
  <c r="G31" i="5"/>
  <c r="F31" i="5"/>
  <c r="F23" i="5"/>
  <c r="G23" i="5"/>
  <c r="G24" i="5"/>
  <c r="F24" i="5"/>
  <c r="F36" i="5"/>
  <c r="G36" i="5"/>
  <c r="G37" i="5"/>
  <c r="F37" i="5"/>
  <c r="F17" i="5"/>
  <c r="G17" i="5"/>
  <c r="F38" i="5"/>
  <c r="G38" i="5"/>
  <c r="F32" i="5"/>
  <c r="G32" i="5"/>
  <c r="G40" i="5"/>
  <c r="F40" i="5"/>
  <c r="F39" i="5"/>
  <c r="G39" i="5"/>
  <c r="F11" i="5"/>
  <c r="G11" i="5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D3" i="4"/>
  <c r="D42" i="4" s="1"/>
  <c r="D2" i="4"/>
  <c r="C6" i="4" s="1"/>
  <c r="D6" i="4" s="1"/>
  <c r="C7" i="4" l="1"/>
  <c r="E7" i="4" s="1"/>
  <c r="D12" i="4"/>
  <c r="C16" i="4"/>
  <c r="D21" i="4"/>
  <c r="C25" i="4"/>
  <c r="D30" i="4"/>
  <c r="C34" i="4"/>
  <c r="D39" i="4"/>
  <c r="C10" i="4"/>
  <c r="D15" i="4"/>
  <c r="C19" i="4"/>
  <c r="D24" i="4"/>
  <c r="C28" i="4"/>
  <c r="D33" i="4"/>
  <c r="C37" i="4"/>
  <c r="C41" i="4"/>
  <c r="D40" i="4"/>
  <c r="C38" i="4"/>
  <c r="D37" i="4"/>
  <c r="C35" i="4"/>
  <c r="D34" i="4"/>
  <c r="C32" i="4"/>
  <c r="D31" i="4"/>
  <c r="C29" i="4"/>
  <c r="D28" i="4"/>
  <c r="C26" i="4"/>
  <c r="D25" i="4"/>
  <c r="C23" i="4"/>
  <c r="D22" i="4"/>
  <c r="C20" i="4"/>
  <c r="D19" i="4"/>
  <c r="C17" i="4"/>
  <c r="D16" i="4"/>
  <c r="C14" i="4"/>
  <c r="D13" i="4"/>
  <c r="C11" i="4"/>
  <c r="D10" i="4"/>
  <c r="C8" i="4"/>
  <c r="D7" i="4"/>
  <c r="C42" i="4"/>
  <c r="D41" i="4"/>
  <c r="C39" i="4"/>
  <c r="D38" i="4"/>
  <c r="C36" i="4"/>
  <c r="D35" i="4"/>
  <c r="C33" i="4"/>
  <c r="D32" i="4"/>
  <c r="C30" i="4"/>
  <c r="D29" i="4"/>
  <c r="C27" i="4"/>
  <c r="D26" i="4"/>
  <c r="C24" i="4"/>
  <c r="D23" i="4"/>
  <c r="C21" i="4"/>
  <c r="D20" i="4"/>
  <c r="C18" i="4"/>
  <c r="D17" i="4"/>
  <c r="C15" i="4"/>
  <c r="D14" i="4"/>
  <c r="C12" i="4"/>
  <c r="D11" i="4"/>
  <c r="C9" i="4"/>
  <c r="D8" i="4"/>
  <c r="D9" i="4"/>
  <c r="C13" i="4"/>
  <c r="D18" i="4"/>
  <c r="C22" i="4"/>
  <c r="D27" i="4"/>
  <c r="C31" i="4"/>
  <c r="D36" i="4"/>
  <c r="C40" i="4"/>
  <c r="H7" i="4" l="1"/>
  <c r="H40" i="4"/>
  <c r="E40" i="4"/>
  <c r="H13" i="4"/>
  <c r="E13" i="4"/>
  <c r="H18" i="4"/>
  <c r="E18" i="4"/>
  <c r="H27" i="4"/>
  <c r="E27" i="4"/>
  <c r="H36" i="4"/>
  <c r="E36" i="4"/>
  <c r="E8" i="4"/>
  <c r="H8" i="4"/>
  <c r="H17" i="4"/>
  <c r="E17" i="4"/>
  <c r="H26" i="4"/>
  <c r="E26" i="4"/>
  <c r="H35" i="4"/>
  <c r="E35" i="4"/>
  <c r="H22" i="4"/>
  <c r="E22" i="4"/>
  <c r="H24" i="4"/>
  <c r="E24" i="4"/>
  <c r="H33" i="4"/>
  <c r="E33" i="4"/>
  <c r="H42" i="4"/>
  <c r="E42" i="4"/>
  <c r="E14" i="4"/>
  <c r="H14" i="4"/>
  <c r="E23" i="4"/>
  <c r="H23" i="4"/>
  <c r="E32" i="4"/>
  <c r="H32" i="4"/>
  <c r="H31" i="4"/>
  <c r="E31" i="4"/>
  <c r="H12" i="4"/>
  <c r="E12" i="4"/>
  <c r="H21" i="4"/>
  <c r="E21" i="4"/>
  <c r="H30" i="4"/>
  <c r="E30" i="4"/>
  <c r="H39" i="4"/>
  <c r="E39" i="4"/>
  <c r="H11" i="4"/>
  <c r="E11" i="4"/>
  <c r="H20" i="4"/>
  <c r="E20" i="4"/>
  <c r="H29" i="4"/>
  <c r="E29" i="4"/>
  <c r="H38" i="4"/>
  <c r="E38" i="4"/>
  <c r="G7" i="4"/>
  <c r="F7" i="4"/>
  <c r="H19" i="4"/>
  <c r="E19" i="4"/>
  <c r="H25" i="4"/>
  <c r="E25" i="4"/>
  <c r="H9" i="4"/>
  <c r="E9" i="4"/>
  <c r="H28" i="4"/>
  <c r="E28" i="4"/>
  <c r="H34" i="4"/>
  <c r="E34" i="4"/>
  <c r="H15" i="4"/>
  <c r="E15" i="4"/>
  <c r="E41" i="4"/>
  <c r="H41" i="4"/>
  <c r="H37" i="4"/>
  <c r="E37" i="4"/>
  <c r="H10" i="4"/>
  <c r="E10" i="4"/>
  <c r="H16" i="4"/>
  <c r="E16" i="4"/>
  <c r="G16" i="4" l="1"/>
  <c r="F16" i="4"/>
  <c r="G28" i="4"/>
  <c r="F28" i="4"/>
  <c r="G19" i="4"/>
  <c r="F19" i="4"/>
  <c r="F29" i="4"/>
  <c r="G29" i="4"/>
  <c r="F39" i="4"/>
  <c r="G39" i="4"/>
  <c r="F12" i="4"/>
  <c r="G12" i="4"/>
  <c r="F14" i="4"/>
  <c r="G14" i="4"/>
  <c r="F33" i="4"/>
  <c r="G33" i="4"/>
  <c r="F35" i="4"/>
  <c r="G35" i="4"/>
  <c r="G37" i="4"/>
  <c r="F37" i="4"/>
  <c r="F41" i="4"/>
  <c r="G41" i="4"/>
  <c r="G34" i="4"/>
  <c r="F34" i="4"/>
  <c r="G25" i="4"/>
  <c r="F25" i="4"/>
  <c r="F38" i="4"/>
  <c r="G38" i="4"/>
  <c r="F11" i="4"/>
  <c r="G11" i="4"/>
  <c r="F21" i="4"/>
  <c r="G21" i="4"/>
  <c r="F23" i="4"/>
  <c r="G23" i="4"/>
  <c r="F42" i="4"/>
  <c r="G42" i="4"/>
  <c r="G22" i="4"/>
  <c r="F22" i="4"/>
  <c r="F17" i="4"/>
  <c r="G17" i="4"/>
  <c r="F8" i="4"/>
  <c r="G8" i="4"/>
  <c r="F27" i="4"/>
  <c r="G27" i="4"/>
  <c r="G40" i="4"/>
  <c r="F40" i="4"/>
  <c r="F18" i="4"/>
  <c r="G18" i="4"/>
  <c r="G10" i="4"/>
  <c r="F10" i="4"/>
  <c r="F15" i="4"/>
  <c r="G15" i="4"/>
  <c r="F9" i="4"/>
  <c r="G9" i="4"/>
  <c r="F20" i="4"/>
  <c r="G20" i="4"/>
  <c r="F30" i="4"/>
  <c r="G30" i="4"/>
  <c r="G31" i="4"/>
  <c r="F31" i="4"/>
  <c r="F32" i="4"/>
  <c r="G32" i="4"/>
  <c r="F24" i="4"/>
  <c r="G24" i="4"/>
  <c r="F26" i="4"/>
  <c r="G26" i="4"/>
  <c r="F36" i="4"/>
  <c r="G36" i="4"/>
  <c r="G13" i="4"/>
  <c r="F13" i="4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D3" i="3"/>
  <c r="D39" i="3" s="1"/>
  <c r="D2" i="3"/>
  <c r="C6" i="3" s="1"/>
  <c r="D6" i="3" s="1"/>
  <c r="D3" i="1"/>
  <c r="D8" i="1" s="1"/>
  <c r="D2" i="1"/>
  <c r="C27" i="3" l="1"/>
  <c r="E27" i="3" s="1"/>
  <c r="D41" i="3"/>
  <c r="C10" i="3"/>
  <c r="E10" i="3" s="1"/>
  <c r="G10" i="3" s="1"/>
  <c r="C21" i="3"/>
  <c r="H21" i="3" s="1"/>
  <c r="C37" i="3"/>
  <c r="E37" i="3" s="1"/>
  <c r="G37" i="3" s="1"/>
  <c r="D17" i="3"/>
  <c r="D30" i="3"/>
  <c r="D14" i="3"/>
  <c r="D24" i="3"/>
  <c r="C34" i="3"/>
  <c r="E34" i="3" s="1"/>
  <c r="G34" i="3" s="1"/>
  <c r="C12" i="3"/>
  <c r="E12" i="3" s="1"/>
  <c r="C18" i="3"/>
  <c r="E18" i="3" s="1"/>
  <c r="D21" i="3"/>
  <c r="C25" i="3"/>
  <c r="E25" i="3" s="1"/>
  <c r="F25" i="3" s="1"/>
  <c r="C28" i="3"/>
  <c r="E28" i="3" s="1"/>
  <c r="F28" i="3" s="1"/>
  <c r="D32" i="3"/>
  <c r="D35" i="3"/>
  <c r="C39" i="3"/>
  <c r="H39" i="3" s="1"/>
  <c r="D42" i="3"/>
  <c r="D8" i="3"/>
  <c r="D15" i="3"/>
  <c r="C7" i="3"/>
  <c r="E7" i="3" s="1"/>
  <c r="G7" i="3" s="1"/>
  <c r="C9" i="3"/>
  <c r="E9" i="3" s="1"/>
  <c r="D12" i="3"/>
  <c r="C16" i="3"/>
  <c r="E16" i="3" s="1"/>
  <c r="F16" i="3" s="1"/>
  <c r="C19" i="3"/>
  <c r="E19" i="3" s="1"/>
  <c r="G19" i="3" s="1"/>
  <c r="D23" i="3"/>
  <c r="D26" i="3"/>
  <c r="C30" i="3"/>
  <c r="H30" i="3" s="1"/>
  <c r="D33" i="3"/>
  <c r="C36" i="3"/>
  <c r="E36" i="3" s="1"/>
  <c r="C41" i="3"/>
  <c r="D40" i="3"/>
  <c r="C38" i="3"/>
  <c r="D37" i="3"/>
  <c r="C35" i="3"/>
  <c r="D34" i="3"/>
  <c r="C32" i="3"/>
  <c r="D31" i="3"/>
  <c r="C29" i="3"/>
  <c r="D28" i="3"/>
  <c r="C26" i="3"/>
  <c r="D25" i="3"/>
  <c r="C23" i="3"/>
  <c r="D22" i="3"/>
  <c r="C20" i="3"/>
  <c r="D19" i="3"/>
  <c r="C17" i="3"/>
  <c r="D16" i="3"/>
  <c r="C14" i="3"/>
  <c r="D13" i="3"/>
  <c r="C11" i="3"/>
  <c r="D10" i="3"/>
  <c r="C8" i="3"/>
  <c r="D7" i="3"/>
  <c r="D9" i="3"/>
  <c r="D11" i="3"/>
  <c r="C13" i="3"/>
  <c r="C15" i="3"/>
  <c r="D18" i="3"/>
  <c r="D20" i="3"/>
  <c r="C22" i="3"/>
  <c r="C24" i="3"/>
  <c r="D27" i="3"/>
  <c r="D29" i="3"/>
  <c r="C31" i="3"/>
  <c r="C33" i="3"/>
  <c r="D36" i="3"/>
  <c r="D38" i="3"/>
  <c r="C40" i="3"/>
  <c r="C42" i="3"/>
  <c r="H34" i="3" l="1"/>
  <c r="E21" i="3"/>
  <c r="G21" i="3" s="1"/>
  <c r="G28" i="3"/>
  <c r="F10" i="3"/>
  <c r="H27" i="3"/>
  <c r="F34" i="3"/>
  <c r="E39" i="3"/>
  <c r="G39" i="3" s="1"/>
  <c r="H10" i="3"/>
  <c r="H36" i="3"/>
  <c r="H18" i="3"/>
  <c r="F37" i="3"/>
  <c r="E30" i="3"/>
  <c r="G30" i="3" s="1"/>
  <c r="H12" i="3"/>
  <c r="H25" i="3"/>
  <c r="H9" i="3"/>
  <c r="H37" i="3"/>
  <c r="G25" i="3"/>
  <c r="F19" i="3"/>
  <c r="H19" i="3"/>
  <c r="H28" i="3"/>
  <c r="G16" i="3"/>
  <c r="H16" i="3"/>
  <c r="H7" i="3"/>
  <c r="F7" i="3"/>
  <c r="H31" i="3"/>
  <c r="E31" i="3"/>
  <c r="H24" i="3"/>
  <c r="E24" i="3"/>
  <c r="E8" i="3"/>
  <c r="H8" i="3"/>
  <c r="E17" i="3"/>
  <c r="H17" i="3"/>
  <c r="E26" i="3"/>
  <c r="H26" i="3"/>
  <c r="E35" i="3"/>
  <c r="H35" i="3"/>
  <c r="H42" i="3"/>
  <c r="E42" i="3"/>
  <c r="H22" i="3"/>
  <c r="E22" i="3"/>
  <c r="H15" i="3"/>
  <c r="E15" i="3"/>
  <c r="E14" i="3"/>
  <c r="H14" i="3"/>
  <c r="E23" i="3"/>
  <c r="H23" i="3"/>
  <c r="E32" i="3"/>
  <c r="H32" i="3"/>
  <c r="E41" i="3"/>
  <c r="H41" i="3"/>
  <c r="H40" i="3"/>
  <c r="E40" i="3"/>
  <c r="H33" i="3"/>
  <c r="E33" i="3"/>
  <c r="H13" i="3"/>
  <c r="E13" i="3"/>
  <c r="H11" i="3"/>
  <c r="E11" i="3"/>
  <c r="H20" i="3"/>
  <c r="E20" i="3"/>
  <c r="H29" i="3"/>
  <c r="E29" i="3"/>
  <c r="H38" i="3"/>
  <c r="E38" i="3"/>
  <c r="G36" i="3"/>
  <c r="F36" i="3"/>
  <c r="G27" i="3"/>
  <c r="F27" i="3"/>
  <c r="G18" i="3"/>
  <c r="F18" i="3"/>
  <c r="G9" i="3"/>
  <c r="F9" i="3"/>
  <c r="F12" i="3"/>
  <c r="G12" i="3"/>
  <c r="F21" i="3" l="1"/>
  <c r="F39" i="3"/>
  <c r="F30" i="3"/>
  <c r="F20" i="3"/>
  <c r="G20" i="3"/>
  <c r="G33" i="3"/>
  <c r="F33" i="3"/>
  <c r="F23" i="3"/>
  <c r="G23" i="3"/>
  <c r="G15" i="3"/>
  <c r="F15" i="3"/>
  <c r="F26" i="3"/>
  <c r="G26" i="3"/>
  <c r="F29" i="3"/>
  <c r="G29" i="3"/>
  <c r="G13" i="3"/>
  <c r="F13" i="3"/>
  <c r="F32" i="3"/>
  <c r="G32" i="3"/>
  <c r="G42" i="3"/>
  <c r="F42" i="3"/>
  <c r="F35" i="3"/>
  <c r="G35" i="3"/>
  <c r="F8" i="3"/>
  <c r="G8" i="3"/>
  <c r="G31" i="3"/>
  <c r="F31" i="3"/>
  <c r="F38" i="3"/>
  <c r="G38" i="3"/>
  <c r="F11" i="3"/>
  <c r="G11" i="3"/>
  <c r="G40" i="3"/>
  <c r="F40" i="3"/>
  <c r="F41" i="3"/>
  <c r="G41" i="3"/>
  <c r="F14" i="3"/>
  <c r="G14" i="3"/>
  <c r="G22" i="3"/>
  <c r="F22" i="3"/>
  <c r="F17" i="3"/>
  <c r="G17" i="3"/>
  <c r="G24" i="3"/>
  <c r="F24" i="3"/>
  <c r="D42" i="1" l="1"/>
  <c r="C42" i="1"/>
  <c r="H42" i="1" s="1"/>
  <c r="D41" i="1"/>
  <c r="C41" i="1"/>
  <c r="H41" i="1" s="1"/>
  <c r="D40" i="1"/>
  <c r="C40" i="1"/>
  <c r="H40" i="1" s="1"/>
  <c r="D39" i="1"/>
  <c r="C39" i="1"/>
  <c r="H39" i="1" s="1"/>
  <c r="D38" i="1"/>
  <c r="C38" i="1"/>
  <c r="H38" i="1" s="1"/>
  <c r="D37" i="1"/>
  <c r="C37" i="1"/>
  <c r="H37" i="1" s="1"/>
  <c r="D36" i="1"/>
  <c r="C36" i="1"/>
  <c r="H36" i="1" s="1"/>
  <c r="D35" i="1"/>
  <c r="C35" i="1"/>
  <c r="H35" i="1" s="1"/>
  <c r="D34" i="1"/>
  <c r="C34" i="1"/>
  <c r="H34" i="1" s="1"/>
  <c r="D33" i="1"/>
  <c r="C33" i="1"/>
  <c r="H33" i="1" s="1"/>
  <c r="D32" i="1"/>
  <c r="C32" i="1"/>
  <c r="H32" i="1" s="1"/>
  <c r="D31" i="1"/>
  <c r="C31" i="1"/>
  <c r="H31" i="1" s="1"/>
  <c r="D30" i="1"/>
  <c r="C30" i="1"/>
  <c r="H30" i="1" s="1"/>
  <c r="D29" i="1"/>
  <c r="C29" i="1"/>
  <c r="H29" i="1" s="1"/>
  <c r="D28" i="1"/>
  <c r="C28" i="1"/>
  <c r="H28" i="1" s="1"/>
  <c r="D27" i="1"/>
  <c r="C27" i="1"/>
  <c r="H27" i="1" s="1"/>
  <c r="D26" i="1"/>
  <c r="C26" i="1"/>
  <c r="H26" i="1" s="1"/>
  <c r="D25" i="1"/>
  <c r="C25" i="1"/>
  <c r="H25" i="1" s="1"/>
  <c r="D24" i="1"/>
  <c r="C24" i="1"/>
  <c r="E24" i="1" s="1"/>
  <c r="F24" i="1" s="1"/>
  <c r="D23" i="1"/>
  <c r="C23" i="1"/>
  <c r="H23" i="1" s="1"/>
  <c r="D22" i="1"/>
  <c r="C22" i="1"/>
  <c r="H22" i="1" s="1"/>
  <c r="D21" i="1"/>
  <c r="C21" i="1"/>
  <c r="E21" i="1" s="1"/>
  <c r="D20" i="1"/>
  <c r="C20" i="1"/>
  <c r="H20" i="1" s="1"/>
  <c r="D19" i="1"/>
  <c r="C19" i="1"/>
  <c r="H19" i="1" s="1"/>
  <c r="D18" i="1"/>
  <c r="C18" i="1"/>
  <c r="H18" i="1" s="1"/>
  <c r="D17" i="1"/>
  <c r="C17" i="1"/>
  <c r="E17" i="1" s="1"/>
  <c r="F17" i="1" s="1"/>
  <c r="D16" i="1"/>
  <c r="C16" i="1"/>
  <c r="H16" i="1" s="1"/>
  <c r="D15" i="1"/>
  <c r="C15" i="1"/>
  <c r="E15" i="1" s="1"/>
  <c r="F15" i="1" s="1"/>
  <c r="D14" i="1"/>
  <c r="C14" i="1"/>
  <c r="H14" i="1" s="1"/>
  <c r="D13" i="1"/>
  <c r="C13" i="1"/>
  <c r="H13" i="1" s="1"/>
  <c r="D12" i="1"/>
  <c r="C12" i="1"/>
  <c r="E12" i="1" s="1"/>
  <c r="D11" i="1"/>
  <c r="C11" i="1"/>
  <c r="H11" i="1" s="1"/>
  <c r="D10" i="1"/>
  <c r="C10" i="1"/>
  <c r="D9" i="1"/>
  <c r="C9" i="1"/>
  <c r="H9" i="1" s="1"/>
  <c r="C8" i="1"/>
  <c r="E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D7" i="1"/>
  <c r="C7" i="1"/>
  <c r="C6" i="1"/>
  <c r="D6" i="1" s="1"/>
  <c r="E29" i="1" l="1"/>
  <c r="F29" i="1" s="1"/>
  <c r="E36" i="1"/>
  <c r="F36" i="1" s="1"/>
  <c r="H15" i="1"/>
  <c r="H24" i="1"/>
  <c r="E11" i="1"/>
  <c r="G11" i="1" s="1"/>
  <c r="E20" i="1"/>
  <c r="F20" i="1" s="1"/>
  <c r="E27" i="1"/>
  <c r="F27" i="1" s="1"/>
  <c r="E32" i="1"/>
  <c r="F32" i="1" s="1"/>
  <c r="E33" i="1"/>
  <c r="F33" i="1" s="1"/>
  <c r="E9" i="1"/>
  <c r="F9" i="1" s="1"/>
  <c r="E14" i="1"/>
  <c r="G14" i="1" s="1"/>
  <c r="H17" i="1"/>
  <c r="E18" i="1"/>
  <c r="F18" i="1" s="1"/>
  <c r="E23" i="1"/>
  <c r="F23" i="1" s="1"/>
  <c r="E38" i="1"/>
  <c r="F38" i="1" s="1"/>
  <c r="F12" i="1"/>
  <c r="G12" i="1"/>
  <c r="F21" i="1"/>
  <c r="G21" i="1"/>
  <c r="H8" i="1"/>
  <c r="H12" i="1"/>
  <c r="H21" i="1"/>
  <c r="G15" i="1"/>
  <c r="G24" i="1"/>
  <c r="E26" i="1"/>
  <c r="F26" i="1" s="1"/>
  <c r="E30" i="1"/>
  <c r="E35" i="1"/>
  <c r="F35" i="1" s="1"/>
  <c r="E39" i="1"/>
  <c r="E41" i="1"/>
  <c r="F41" i="1" s="1"/>
  <c r="H7" i="1"/>
  <c r="E7" i="1"/>
  <c r="G8" i="1"/>
  <c r="F8" i="1"/>
  <c r="H10" i="1"/>
  <c r="E10" i="1"/>
  <c r="E13" i="1"/>
  <c r="E16" i="1"/>
  <c r="G17" i="1"/>
  <c r="E19" i="1"/>
  <c r="E22" i="1"/>
  <c r="E25" i="1"/>
  <c r="E28" i="1"/>
  <c r="E31" i="1"/>
  <c r="E34" i="1"/>
  <c r="E37" i="1"/>
  <c r="E40" i="1"/>
  <c r="E42" i="1"/>
  <c r="G18" i="1" l="1"/>
  <c r="G38" i="1"/>
  <c r="G29" i="1"/>
  <c r="G32" i="1"/>
  <c r="G23" i="1"/>
  <c r="G36" i="1"/>
  <c r="G33" i="1"/>
  <c r="G20" i="1"/>
  <c r="G27" i="1"/>
  <c r="G35" i="1"/>
  <c r="G26" i="1"/>
  <c r="F11" i="1"/>
  <c r="G41" i="1"/>
  <c r="F14" i="1"/>
  <c r="G9" i="1"/>
  <c r="F39" i="1"/>
  <c r="G39" i="1"/>
  <c r="F30" i="1"/>
  <c r="G30" i="1"/>
  <c r="G40" i="1"/>
  <c r="F40" i="1"/>
  <c r="G31" i="1"/>
  <c r="F31" i="1"/>
  <c r="G22" i="1"/>
  <c r="F22" i="1"/>
  <c r="G7" i="1"/>
  <c r="F7" i="1"/>
  <c r="F42" i="1"/>
  <c r="G42" i="1"/>
  <c r="G34" i="1"/>
  <c r="F34" i="1"/>
  <c r="G25" i="1"/>
  <c r="F25" i="1"/>
  <c r="G16" i="1"/>
  <c r="F16" i="1"/>
  <c r="G37" i="1"/>
  <c r="F37" i="1"/>
  <c r="G28" i="1"/>
  <c r="F28" i="1"/>
  <c r="G19" i="1"/>
  <c r="F19" i="1"/>
  <c r="F13" i="1"/>
  <c r="G13" i="1"/>
  <c r="G10" i="1"/>
  <c r="F10" i="1"/>
</calcChain>
</file>

<file path=xl/sharedStrings.xml><?xml version="1.0" encoding="utf-8"?>
<sst xmlns="http://schemas.openxmlformats.org/spreadsheetml/2006/main" count="185" uniqueCount="66">
  <si>
    <t>B2A</t>
  </si>
  <si>
    <t xml:space="preserve">coëfficiënt: </t>
  </si>
  <si>
    <t>JAARLOON</t>
  </si>
  <si>
    <t>MAANDLOON</t>
  </si>
  <si>
    <t>UURLOON</t>
  </si>
  <si>
    <t>38u</t>
  </si>
  <si>
    <t>40u</t>
  </si>
  <si>
    <t>L4</t>
  </si>
  <si>
    <t>Logistiek personeel klasse 4</t>
  </si>
  <si>
    <t>L3</t>
  </si>
  <si>
    <t xml:space="preserve">L2    </t>
  </si>
  <si>
    <t>Logistiek personeel klasse 2</t>
  </si>
  <si>
    <t>A1</t>
  </si>
  <si>
    <t>Administratief + logistiek personeel klasse 1</t>
  </si>
  <si>
    <t>A2</t>
  </si>
  <si>
    <t>MV2</t>
  </si>
  <si>
    <t>B2B</t>
  </si>
  <si>
    <t>Hoofdopvoeder</t>
  </si>
  <si>
    <t>MV1</t>
  </si>
  <si>
    <t>L1</t>
  </si>
  <si>
    <t>K3</t>
  </si>
  <si>
    <t>Directeur 30-59 bedden</t>
  </si>
  <si>
    <t>G1</t>
  </si>
  <si>
    <t>Geneesheer omnipracticus</t>
  </si>
  <si>
    <t>GS</t>
  </si>
  <si>
    <t>Geneesheer specialist</t>
  </si>
  <si>
    <t>B1C</t>
  </si>
  <si>
    <t>B1B</t>
  </si>
  <si>
    <t>GEW</t>
  </si>
  <si>
    <t>Gewaarborgd inkomen</t>
  </si>
  <si>
    <t>Logistiek personeel klasse 3</t>
  </si>
  <si>
    <t>INDEX</t>
  </si>
  <si>
    <t>LOGISTIEK PERSONEEL KLASSE 4</t>
  </si>
  <si>
    <t>LOGISTIEK PERSONEEL KLASSE 3</t>
  </si>
  <si>
    <t>L2</t>
  </si>
  <si>
    <t>LOGISTIEK PERSONEEL KLASSE 2</t>
  </si>
  <si>
    <t>ADMINISTRATIEF + LOGISTIEK PERSONEEL KLASSE 1</t>
  </si>
  <si>
    <t>HOOFDOPVOEDER</t>
  </si>
  <si>
    <t>DIRECTEUR 30-59 BEDDEN</t>
  </si>
  <si>
    <t>GENEESHEER OMNIPRACTICUS</t>
  </si>
  <si>
    <t>GENEESHEER SPECIALIST</t>
  </si>
  <si>
    <t>GEWAARBORGD  INKOMEN</t>
  </si>
  <si>
    <t>DATUM</t>
  </si>
  <si>
    <t>Licentiaten / masters</t>
  </si>
  <si>
    <t>LICENTIATEN / MASTERS</t>
  </si>
  <si>
    <t>OVERZICHT BAREMA'S P.C. 331 GID</t>
  </si>
  <si>
    <t>A3</t>
  </si>
  <si>
    <t>B3</t>
  </si>
  <si>
    <t>Begeleidend personeel klasse 3</t>
  </si>
  <si>
    <t xml:space="preserve">Begeleidend personeel klasse 2B </t>
  </si>
  <si>
    <t>Begeleidend personeel klasse 2A</t>
  </si>
  <si>
    <t>Begeleidend personeel klasse 1</t>
  </si>
  <si>
    <t>Gebrevetteerde verpleegkundige</t>
  </si>
  <si>
    <t>Sociaal, verpleegkundig, paramedisch en therapeutisch personeel</t>
  </si>
  <si>
    <t>Administratief personeel klasse 3</t>
  </si>
  <si>
    <t>Administratief personeel klasse 2</t>
  </si>
  <si>
    <t>ADMINISTRATIEF PERSONEEL KLASSE 2</t>
  </si>
  <si>
    <t>ADMINISTRATIEF PERSONEEL KLASSE 3</t>
  </si>
  <si>
    <t>BEGELEIDEND PERSONEEL KLASSE 2B</t>
  </si>
  <si>
    <t>BEGELEIDEND PERSONEEL KLASSE 3</t>
  </si>
  <si>
    <t>BEGELEIDEND PERSONEEL KLASSE 2A</t>
  </si>
  <si>
    <t>BEGELEIDEND PERSONEEL KLASSE 1</t>
  </si>
  <si>
    <t>GEBREVETTEERDE VERPLEEGKUNDIGE</t>
  </si>
  <si>
    <t>SOCIAAL, VERPLEEGKUNDIG, PARAMEDISCH &amp; THERAPEUTISCH PERSONEEL</t>
  </si>
  <si>
    <t>basis 01/01/2022</t>
  </si>
  <si>
    <t>Jaarloon is lager dan sectoraal minimumloon van 23.133,23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</si>
</sst>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#,##0.0000"/>
  </numFmts>
  <fonts count="9" x14ac:knownFonts="1">
    <font>
      <sz val="10"/>
      <name val="Arial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9" fontId="2" fillId="0" borderId="6" xfId="0" applyNumberFormat="1" applyFont="1" applyBorder="1" applyAlignment="1">
      <alignment horizontal="center"/>
    </xf>
    <xf numFmtId="9" fontId="2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9" fontId="2" fillId="0" borderId="10" xfId="0" applyNumberFormat="1" applyFont="1" applyBorder="1" applyAlignment="1">
      <alignment horizontal="center"/>
    </xf>
    <xf numFmtId="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6" xfId="0" applyNumberFormat="1" applyFont="1" applyBorder="1"/>
    <xf numFmtId="165" fontId="2" fillId="0" borderId="6" xfId="0" applyNumberFormat="1" applyFont="1" applyBorder="1"/>
    <xf numFmtId="165" fontId="2" fillId="0" borderId="5" xfId="0" applyNumberFormat="1" applyFont="1" applyBorder="1"/>
    <xf numFmtId="0" fontId="2" fillId="0" borderId="8" xfId="0" applyFont="1" applyBorder="1"/>
    <xf numFmtId="4" fontId="2" fillId="0" borderId="9" xfId="0" applyNumberFormat="1" applyFont="1" applyBorder="1"/>
    <xf numFmtId="165" fontId="2" fillId="0" borderId="9" xfId="0" applyNumberFormat="1" applyFont="1" applyBorder="1"/>
    <xf numFmtId="165" fontId="2" fillId="0" borderId="8" xfId="0" applyNumberFormat="1" applyFont="1" applyBorder="1"/>
    <xf numFmtId="0" fontId="4" fillId="0" borderId="0" xfId="0" applyFont="1"/>
    <xf numFmtId="164" fontId="4" fillId="3" borderId="0" xfId="0" quotePrefix="1" applyNumberFormat="1" applyFont="1" applyFill="1" applyAlignment="1">
      <alignment horizontal="right"/>
    </xf>
    <xf numFmtId="4" fontId="2" fillId="2" borderId="6" xfId="0" applyNumberFormat="1" applyFont="1" applyFill="1" applyBorder="1"/>
    <xf numFmtId="0" fontId="5" fillId="2" borderId="0" xfId="0" applyFont="1" applyFill="1"/>
    <xf numFmtId="0" fontId="2" fillId="2" borderId="0" xfId="0" applyFont="1" applyFill="1"/>
    <xf numFmtId="0" fontId="7" fillId="0" borderId="0" xfId="2"/>
    <xf numFmtId="0" fontId="8" fillId="0" borderId="0" xfId="0" applyFont="1"/>
    <xf numFmtId="10" fontId="4" fillId="3" borderId="0" xfId="1" applyNumberFormat="1" applyFont="1" applyFill="1"/>
    <xf numFmtId="10" fontId="2" fillId="0" borderId="0" xfId="1" applyNumberFormat="1" applyFont="1"/>
    <xf numFmtId="0" fontId="7" fillId="0" borderId="0" xfId="2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zoomScaleNormal="100" workbookViewId="0"/>
  </sheetViews>
  <sheetFormatPr defaultColWidth="9.109375" defaultRowHeight="14.4" x14ac:dyDescent="0.3"/>
  <cols>
    <col min="1" max="1" width="10.5546875" style="25" bestFit="1" customWidth="1"/>
    <col min="2" max="2" width="56.5546875" style="25" bestFit="1" customWidth="1"/>
    <col min="3" max="16384" width="9.109375" style="25"/>
  </cols>
  <sheetData>
    <row r="2" spans="1:2" ht="18" x14ac:dyDescent="0.35">
      <c r="A2" s="31" t="s">
        <v>45</v>
      </c>
    </row>
    <row r="4" spans="1:2" x14ac:dyDescent="0.3">
      <c r="A4" s="25" t="s">
        <v>42</v>
      </c>
      <c r="B4" s="26">
        <v>46235</v>
      </c>
    </row>
    <row r="6" spans="1:2" x14ac:dyDescent="0.3">
      <c r="A6" s="25" t="s">
        <v>31</v>
      </c>
      <c r="B6" s="32">
        <f>ROUND(100%*1.02^11,4)</f>
        <v>1.2434000000000001</v>
      </c>
    </row>
    <row r="8" spans="1:2" x14ac:dyDescent="0.3">
      <c r="A8" s="25" t="s">
        <v>7</v>
      </c>
      <c r="B8" s="30" t="s">
        <v>8</v>
      </c>
    </row>
    <row r="9" spans="1:2" x14ac:dyDescent="0.3">
      <c r="A9" s="25" t="s">
        <v>9</v>
      </c>
      <c r="B9" s="30" t="s">
        <v>30</v>
      </c>
    </row>
    <row r="10" spans="1:2" x14ac:dyDescent="0.3">
      <c r="A10" s="25" t="s">
        <v>10</v>
      </c>
      <c r="B10" s="30" t="s">
        <v>11</v>
      </c>
    </row>
    <row r="11" spans="1:2" x14ac:dyDescent="0.3">
      <c r="A11" s="25" t="s">
        <v>46</v>
      </c>
      <c r="B11" s="30" t="s">
        <v>54</v>
      </c>
    </row>
    <row r="12" spans="1:2" x14ac:dyDescent="0.3">
      <c r="A12" s="25" t="s">
        <v>14</v>
      </c>
      <c r="B12" s="30" t="s">
        <v>55</v>
      </c>
    </row>
    <row r="13" spans="1:2" x14ac:dyDescent="0.3">
      <c r="A13" s="25" t="s">
        <v>12</v>
      </c>
      <c r="B13" s="30" t="s">
        <v>13</v>
      </c>
    </row>
    <row r="14" spans="1:2" x14ac:dyDescent="0.3">
      <c r="A14" s="25" t="s">
        <v>47</v>
      </c>
      <c r="B14" s="30" t="s">
        <v>48</v>
      </c>
    </row>
    <row r="15" spans="1:2" x14ac:dyDescent="0.3">
      <c r="A15" s="25" t="s">
        <v>16</v>
      </c>
      <c r="B15" s="30" t="s">
        <v>49</v>
      </c>
    </row>
    <row r="16" spans="1:2" x14ac:dyDescent="0.3">
      <c r="A16" s="25" t="s">
        <v>0</v>
      </c>
      <c r="B16" s="30" t="s">
        <v>50</v>
      </c>
    </row>
    <row r="17" spans="1:2" x14ac:dyDescent="0.3">
      <c r="A17" s="25" t="s">
        <v>26</v>
      </c>
      <c r="B17" s="30" t="s">
        <v>51</v>
      </c>
    </row>
    <row r="18" spans="1:2" x14ac:dyDescent="0.3">
      <c r="A18" s="25" t="s">
        <v>27</v>
      </c>
      <c r="B18" s="34" t="s">
        <v>17</v>
      </c>
    </row>
    <row r="19" spans="1:2" x14ac:dyDescent="0.3">
      <c r="A19" s="25" t="s">
        <v>15</v>
      </c>
      <c r="B19" s="34" t="s">
        <v>52</v>
      </c>
    </row>
    <row r="20" spans="1:2" x14ac:dyDescent="0.3">
      <c r="A20" s="25" t="s">
        <v>18</v>
      </c>
      <c r="B20" s="34" t="s">
        <v>53</v>
      </c>
    </row>
    <row r="21" spans="1:2" x14ac:dyDescent="0.3">
      <c r="A21" s="25" t="s">
        <v>19</v>
      </c>
      <c r="B21" s="34" t="s">
        <v>43</v>
      </c>
    </row>
    <row r="22" spans="1:2" x14ac:dyDescent="0.3">
      <c r="A22" s="25" t="s">
        <v>20</v>
      </c>
      <c r="B22" s="34" t="s">
        <v>21</v>
      </c>
    </row>
    <row r="23" spans="1:2" x14ac:dyDescent="0.3">
      <c r="A23" s="25" t="s">
        <v>22</v>
      </c>
      <c r="B23" s="30" t="s">
        <v>23</v>
      </c>
    </row>
    <row r="24" spans="1:2" x14ac:dyDescent="0.3">
      <c r="A24" s="25" t="s">
        <v>24</v>
      </c>
      <c r="B24" s="30" t="s">
        <v>25</v>
      </c>
    </row>
    <row r="25" spans="1:2" x14ac:dyDescent="0.3">
      <c r="A25" s="25" t="s">
        <v>28</v>
      </c>
      <c r="B25" s="30" t="s">
        <v>29</v>
      </c>
    </row>
  </sheetData>
  <hyperlinks>
    <hyperlink ref="B8" location="'L4'!A1" display="Logistiek personeel klasse 4" xr:uid="{00000000-0004-0000-0000-000000000000}"/>
    <hyperlink ref="B9" location="'L3'!A1" display="Logistiek personeel klasse 3" xr:uid="{00000000-0004-0000-0000-000001000000}"/>
    <hyperlink ref="B10" location="'L2'!A1" display="Logistiek personeel klasse 2" xr:uid="{00000000-0004-0000-0000-000002000000}"/>
    <hyperlink ref="B12" location="'A2'!A1" display="Administratief + logistiek personeel klasse 2" xr:uid="{00000000-0004-0000-0000-000003000000}"/>
    <hyperlink ref="B13" location="'A1'!A1" display="Administratief + logistiek personeel klasse 1" xr:uid="{00000000-0004-0000-0000-000004000000}"/>
    <hyperlink ref="B15" location="B2B!A1" display="Begeleidend en verzorgend personeel klasse 2B " xr:uid="{00000000-0004-0000-0000-000005000000}"/>
    <hyperlink ref="B16" location="B2A!A1" display="Begeleidend en verzorgend personeel klasse 2A" xr:uid="{00000000-0004-0000-0000-000006000000}"/>
    <hyperlink ref="B17" location="B1C!A1" display="Opvoedend personeel klasse 1" xr:uid="{00000000-0004-0000-0000-000007000000}"/>
    <hyperlink ref="B18" location="B1B!A1" display="Hoofdopvoeder" xr:uid="{00000000-0004-0000-0000-000008000000}"/>
    <hyperlink ref="B19" location="'MV2'!A1" display="Verzorgend personeel" xr:uid="{00000000-0004-0000-0000-000009000000}"/>
    <hyperlink ref="B20" location="'MV1'!A1" display="Sociaal paramedisch en therapeutisch personeel" xr:uid="{00000000-0004-0000-0000-00000A000000}"/>
    <hyperlink ref="B21" location="'L1'!A1" display="Licentiaten" xr:uid="{00000000-0004-0000-0000-00000B000000}"/>
    <hyperlink ref="B22" location="'K3'!A1" display="Directeur 30-59 bedden" xr:uid="{00000000-0004-0000-0000-00000C000000}"/>
    <hyperlink ref="B23" location="'G1'!A1" display="Geneesheer omnipracticus" xr:uid="{00000000-0004-0000-0000-00000D000000}"/>
    <hyperlink ref="B24" location="GS!A1" display="Geneesheer specialist" xr:uid="{00000000-0004-0000-0000-00000E000000}"/>
    <hyperlink ref="B25" location="GEW!A1" display="Gewaarborgd inkomen" xr:uid="{00000000-0004-0000-0000-00000F000000}"/>
    <hyperlink ref="B14" location="'B3'!A1" display="Begeleidend personeel klasse 3" xr:uid="{00000000-0004-0000-0000-000010000000}"/>
    <hyperlink ref="B11" location="'A3'!A1" display="Administratief personeel klasse 3" xr:uid="{00000000-0004-0000-0000-000011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0</v>
      </c>
      <c r="B1" s="1" t="s">
        <v>60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29351.57</v>
      </c>
      <c r="C7" s="18">
        <f t="shared" ref="C7:C42" si="0">B7*$D$3</f>
        <v>36495.742138000001</v>
      </c>
      <c r="D7" s="18">
        <f t="shared" ref="D7:D42" si="1">B7/12*$D$3</f>
        <v>3041.3118448333335</v>
      </c>
      <c r="E7" s="19">
        <f t="shared" ref="E7:E42" si="2">C7/1976</f>
        <v>18.469505130566802</v>
      </c>
      <c r="F7" s="19">
        <f>E7/2</f>
        <v>9.2347525652834008</v>
      </c>
      <c r="G7" s="19">
        <f>E7/5</f>
        <v>3.6939010261133602</v>
      </c>
      <c r="H7" s="20">
        <f>C7/2080</f>
        <v>17.546029874038464</v>
      </c>
    </row>
    <row r="8" spans="1:8" x14ac:dyDescent="0.3">
      <c r="A8" s="8">
        <f>A7+1</f>
        <v>1</v>
      </c>
      <c r="B8" s="18">
        <v>30216.78</v>
      </c>
      <c r="C8" s="18">
        <f t="shared" si="0"/>
        <v>37571.544252</v>
      </c>
      <c r="D8" s="18">
        <f t="shared" si="1"/>
        <v>3130.9620210000003</v>
      </c>
      <c r="E8" s="19">
        <f t="shared" si="2"/>
        <v>19.013939398785425</v>
      </c>
      <c r="F8" s="19">
        <f t="shared" ref="F8:F42" si="3">E8/2</f>
        <v>9.5069696993927124</v>
      </c>
      <c r="G8" s="19">
        <f t="shared" ref="G8:G42" si="4">E8/5</f>
        <v>3.8027878797570849</v>
      </c>
      <c r="H8" s="20">
        <f t="shared" ref="H8:H42" si="5">C8/2080</f>
        <v>18.063242428846152</v>
      </c>
    </row>
    <row r="9" spans="1:8" x14ac:dyDescent="0.3">
      <c r="A9" s="8">
        <f t="shared" ref="A9:A42" si="6">A8+1</f>
        <v>2</v>
      </c>
      <c r="B9" s="18">
        <v>31145.84</v>
      </c>
      <c r="C9" s="18">
        <f t="shared" si="0"/>
        <v>38726.737456000003</v>
      </c>
      <c r="D9" s="18">
        <f t="shared" si="1"/>
        <v>3227.2281213333335</v>
      </c>
      <c r="E9" s="19">
        <f t="shared" si="2"/>
        <v>19.598551344129557</v>
      </c>
      <c r="F9" s="19">
        <f t="shared" si="3"/>
        <v>9.7992756720647787</v>
      </c>
      <c r="G9" s="19">
        <f t="shared" si="4"/>
        <v>3.9197102688259116</v>
      </c>
      <c r="H9" s="20">
        <f t="shared" si="5"/>
        <v>18.618623776923076</v>
      </c>
    </row>
    <row r="10" spans="1:8" x14ac:dyDescent="0.3">
      <c r="A10" s="8">
        <f t="shared" si="6"/>
        <v>3</v>
      </c>
      <c r="B10" s="18">
        <v>32066.16</v>
      </c>
      <c r="C10" s="18">
        <f t="shared" si="0"/>
        <v>39871.063344000002</v>
      </c>
      <c r="D10" s="18">
        <f t="shared" si="1"/>
        <v>3322.588612</v>
      </c>
      <c r="E10" s="19">
        <f t="shared" si="2"/>
        <v>20.177663635627532</v>
      </c>
      <c r="F10" s="19">
        <f t="shared" si="3"/>
        <v>10.088831817813766</v>
      </c>
      <c r="G10" s="19">
        <f t="shared" si="4"/>
        <v>4.0355327271255064</v>
      </c>
      <c r="H10" s="20">
        <f t="shared" si="5"/>
        <v>19.168780453846153</v>
      </c>
    </row>
    <row r="11" spans="1:8" x14ac:dyDescent="0.3">
      <c r="A11" s="8">
        <f t="shared" si="6"/>
        <v>4</v>
      </c>
      <c r="B11" s="18">
        <v>32924.199999999997</v>
      </c>
      <c r="C11" s="18">
        <f t="shared" si="0"/>
        <v>40937.950279999997</v>
      </c>
      <c r="D11" s="18">
        <f t="shared" si="1"/>
        <v>3411.4958566666664</v>
      </c>
      <c r="E11" s="19">
        <f t="shared" si="2"/>
        <v>20.717586174089067</v>
      </c>
      <c r="F11" s="19">
        <f t="shared" si="3"/>
        <v>10.358793087044534</v>
      </c>
      <c r="G11" s="19">
        <f t="shared" si="4"/>
        <v>4.1435172348178133</v>
      </c>
      <c r="H11" s="20">
        <f t="shared" si="5"/>
        <v>19.681706865384616</v>
      </c>
    </row>
    <row r="12" spans="1:8" x14ac:dyDescent="0.3">
      <c r="A12" s="8">
        <f t="shared" si="6"/>
        <v>5</v>
      </c>
      <c r="B12" s="18">
        <v>33572.300000000003</v>
      </c>
      <c r="C12" s="18">
        <f t="shared" si="0"/>
        <v>41743.797820000007</v>
      </c>
      <c r="D12" s="18">
        <f t="shared" si="1"/>
        <v>3478.6498183333338</v>
      </c>
      <c r="E12" s="19">
        <f t="shared" si="2"/>
        <v>21.125403755060731</v>
      </c>
      <c r="F12" s="19">
        <f t="shared" si="3"/>
        <v>10.562701877530365</v>
      </c>
      <c r="G12" s="19">
        <f t="shared" si="4"/>
        <v>4.225080751012146</v>
      </c>
      <c r="H12" s="20">
        <f t="shared" si="5"/>
        <v>20.069133567307695</v>
      </c>
    </row>
    <row r="13" spans="1:8" x14ac:dyDescent="0.3">
      <c r="A13" s="8">
        <f t="shared" si="6"/>
        <v>6</v>
      </c>
      <c r="B13" s="18">
        <v>34371.660000000003</v>
      </c>
      <c r="C13" s="18">
        <f t="shared" si="0"/>
        <v>42737.722044000009</v>
      </c>
      <c r="D13" s="18">
        <f t="shared" si="1"/>
        <v>3561.4768370000006</v>
      </c>
      <c r="E13" s="19">
        <f t="shared" si="2"/>
        <v>21.628401844129559</v>
      </c>
      <c r="F13" s="19">
        <f t="shared" si="3"/>
        <v>10.81420092206478</v>
      </c>
      <c r="G13" s="19">
        <f t="shared" si="4"/>
        <v>4.3256803688259122</v>
      </c>
      <c r="H13" s="20">
        <f t="shared" si="5"/>
        <v>20.546981751923081</v>
      </c>
    </row>
    <row r="14" spans="1:8" x14ac:dyDescent="0.3">
      <c r="A14" s="8">
        <f t="shared" si="6"/>
        <v>7</v>
      </c>
      <c r="B14" s="18">
        <v>34956.239999999998</v>
      </c>
      <c r="C14" s="18">
        <f t="shared" si="0"/>
        <v>43464.588816000003</v>
      </c>
      <c r="D14" s="18">
        <f t="shared" si="1"/>
        <v>3622.0490680000003</v>
      </c>
      <c r="E14" s="19">
        <f t="shared" si="2"/>
        <v>21.996249400809717</v>
      </c>
      <c r="F14" s="19">
        <f t="shared" si="3"/>
        <v>10.998124700404858</v>
      </c>
      <c r="G14" s="19">
        <f t="shared" si="4"/>
        <v>4.3992498801619435</v>
      </c>
      <c r="H14" s="20">
        <f t="shared" si="5"/>
        <v>20.896436930769234</v>
      </c>
    </row>
    <row r="15" spans="1:8" x14ac:dyDescent="0.3">
      <c r="A15" s="8">
        <f t="shared" si="6"/>
        <v>8</v>
      </c>
      <c r="B15" s="18">
        <v>35794.199999999997</v>
      </c>
      <c r="C15" s="18">
        <f t="shared" si="0"/>
        <v>44506.508280000002</v>
      </c>
      <c r="D15" s="18">
        <f t="shared" si="1"/>
        <v>3708.8756899999998</v>
      </c>
      <c r="E15" s="19">
        <f t="shared" si="2"/>
        <v>22.523536578947368</v>
      </c>
      <c r="F15" s="19">
        <f t="shared" si="3"/>
        <v>11.261768289473684</v>
      </c>
      <c r="G15" s="19">
        <f t="shared" si="4"/>
        <v>4.5047073157894735</v>
      </c>
      <c r="H15" s="20">
        <f t="shared" si="5"/>
        <v>21.39735975</v>
      </c>
    </row>
    <row r="16" spans="1:8" x14ac:dyDescent="0.3">
      <c r="A16" s="8">
        <f t="shared" si="6"/>
        <v>9</v>
      </c>
      <c r="B16" s="18">
        <v>36315.46</v>
      </c>
      <c r="C16" s="18">
        <f t="shared" si="0"/>
        <v>45154.642963999999</v>
      </c>
      <c r="D16" s="18">
        <f t="shared" si="1"/>
        <v>3762.8869136666672</v>
      </c>
      <c r="E16" s="19">
        <f t="shared" si="2"/>
        <v>22.85153996153846</v>
      </c>
      <c r="F16" s="19">
        <f t="shared" si="3"/>
        <v>11.42576998076923</v>
      </c>
      <c r="G16" s="19">
        <f t="shared" si="4"/>
        <v>4.5703079923076917</v>
      </c>
      <c r="H16" s="20">
        <f t="shared" si="5"/>
        <v>21.708962963461538</v>
      </c>
    </row>
    <row r="17" spans="1:8" x14ac:dyDescent="0.3">
      <c r="A17" s="8">
        <f t="shared" si="6"/>
        <v>10</v>
      </c>
      <c r="B17" s="18">
        <v>36971.26</v>
      </c>
      <c r="C17" s="18">
        <f t="shared" si="0"/>
        <v>45970.064684000004</v>
      </c>
      <c r="D17" s="18">
        <f t="shared" si="1"/>
        <v>3830.8387236666672</v>
      </c>
      <c r="E17" s="19">
        <f t="shared" si="2"/>
        <v>23.264202775303644</v>
      </c>
      <c r="F17" s="19">
        <f t="shared" si="3"/>
        <v>11.632101387651822</v>
      </c>
      <c r="G17" s="19">
        <f t="shared" si="4"/>
        <v>4.6528405550607292</v>
      </c>
      <c r="H17" s="20">
        <f t="shared" si="5"/>
        <v>22.100992636538464</v>
      </c>
    </row>
    <row r="18" spans="1:8" x14ac:dyDescent="0.3">
      <c r="A18" s="8">
        <f t="shared" si="6"/>
        <v>11</v>
      </c>
      <c r="B18" s="18">
        <v>37430.17</v>
      </c>
      <c r="C18" s="18">
        <f t="shared" si="0"/>
        <v>46540.673378</v>
      </c>
      <c r="D18" s="18">
        <f t="shared" si="1"/>
        <v>3878.3894481666671</v>
      </c>
      <c r="E18" s="19">
        <f t="shared" si="2"/>
        <v>23.552972357287448</v>
      </c>
      <c r="F18" s="19">
        <f t="shared" si="3"/>
        <v>11.776486178643724</v>
      </c>
      <c r="G18" s="19">
        <f t="shared" si="4"/>
        <v>4.7105944714574894</v>
      </c>
      <c r="H18" s="20">
        <f t="shared" si="5"/>
        <v>22.375323739423077</v>
      </c>
    </row>
    <row r="19" spans="1:8" x14ac:dyDescent="0.3">
      <c r="A19" s="8">
        <f t="shared" si="6"/>
        <v>12</v>
      </c>
      <c r="B19" s="18">
        <v>38141.800000000003</v>
      </c>
      <c r="C19" s="18">
        <f t="shared" si="0"/>
        <v>47425.514120000007</v>
      </c>
      <c r="D19" s="18">
        <f t="shared" si="1"/>
        <v>3952.1261766666671</v>
      </c>
      <c r="E19" s="19">
        <f t="shared" si="2"/>
        <v>24.000766255060732</v>
      </c>
      <c r="F19" s="19">
        <f t="shared" si="3"/>
        <v>12.000383127530366</v>
      </c>
      <c r="G19" s="19">
        <f t="shared" si="4"/>
        <v>4.8001532510121461</v>
      </c>
      <c r="H19" s="20">
        <f t="shared" si="5"/>
        <v>22.800727942307695</v>
      </c>
    </row>
    <row r="20" spans="1:8" x14ac:dyDescent="0.3">
      <c r="A20" s="8">
        <f t="shared" si="6"/>
        <v>13</v>
      </c>
      <c r="B20" s="18">
        <v>38549.550000000003</v>
      </c>
      <c r="C20" s="18">
        <f t="shared" si="0"/>
        <v>47932.510470000008</v>
      </c>
      <c r="D20" s="18">
        <f t="shared" si="1"/>
        <v>3994.3758725000002</v>
      </c>
      <c r="E20" s="19">
        <f t="shared" si="2"/>
        <v>24.257343355263163</v>
      </c>
      <c r="F20" s="19">
        <f t="shared" si="3"/>
        <v>12.128671677631582</v>
      </c>
      <c r="G20" s="19">
        <f t="shared" si="4"/>
        <v>4.8514686710526327</v>
      </c>
      <c r="H20" s="20">
        <f t="shared" si="5"/>
        <v>23.044476187500003</v>
      </c>
    </row>
    <row r="21" spans="1:8" x14ac:dyDescent="0.3">
      <c r="A21" s="8">
        <f t="shared" si="6"/>
        <v>14</v>
      </c>
      <c r="B21" s="18">
        <v>39217.449999999997</v>
      </c>
      <c r="C21" s="18">
        <f t="shared" si="0"/>
        <v>48762.977330000002</v>
      </c>
      <c r="D21" s="18">
        <f t="shared" si="1"/>
        <v>4063.5814441666662</v>
      </c>
      <c r="E21" s="19">
        <f t="shared" si="2"/>
        <v>24.677620106275306</v>
      </c>
      <c r="F21" s="19">
        <f t="shared" si="3"/>
        <v>12.338810053137653</v>
      </c>
      <c r="G21" s="19">
        <f t="shared" si="4"/>
        <v>4.9355240212550608</v>
      </c>
      <c r="H21" s="20">
        <f t="shared" si="5"/>
        <v>23.44373910096154</v>
      </c>
    </row>
    <row r="22" spans="1:8" x14ac:dyDescent="0.3">
      <c r="A22" s="8">
        <f t="shared" si="6"/>
        <v>15</v>
      </c>
      <c r="B22" s="18">
        <v>39571.25</v>
      </c>
      <c r="C22" s="18">
        <f t="shared" si="0"/>
        <v>49202.892250000004</v>
      </c>
      <c r="D22" s="18">
        <f t="shared" si="1"/>
        <v>4100.2410208333331</v>
      </c>
      <c r="E22" s="19">
        <f t="shared" si="2"/>
        <v>24.900249114372471</v>
      </c>
      <c r="F22" s="19">
        <f t="shared" si="3"/>
        <v>12.450124557186236</v>
      </c>
      <c r="G22" s="19">
        <f t="shared" si="4"/>
        <v>4.980049822874494</v>
      </c>
      <c r="H22" s="20">
        <f t="shared" si="5"/>
        <v>23.655236658653848</v>
      </c>
    </row>
    <row r="23" spans="1:8" x14ac:dyDescent="0.3">
      <c r="A23" s="8">
        <f t="shared" si="6"/>
        <v>16</v>
      </c>
      <c r="B23" s="18">
        <v>40179.89</v>
      </c>
      <c r="C23" s="18">
        <f t="shared" si="0"/>
        <v>49959.675225999999</v>
      </c>
      <c r="D23" s="18">
        <f t="shared" si="1"/>
        <v>4163.3062688333339</v>
      </c>
      <c r="E23" s="19">
        <f t="shared" si="2"/>
        <v>25.283236450404857</v>
      </c>
      <c r="F23" s="19">
        <f t="shared" si="3"/>
        <v>12.641618225202429</v>
      </c>
      <c r="G23" s="19">
        <f t="shared" si="4"/>
        <v>5.0566472900809716</v>
      </c>
      <c r="H23" s="20">
        <f t="shared" si="5"/>
        <v>24.019074627884613</v>
      </c>
    </row>
    <row r="24" spans="1:8" x14ac:dyDescent="0.3">
      <c r="A24" s="8">
        <f t="shared" si="6"/>
        <v>17</v>
      </c>
      <c r="B24" s="18">
        <v>40487.42</v>
      </c>
      <c r="C24" s="18">
        <f t="shared" si="0"/>
        <v>50342.058027999999</v>
      </c>
      <c r="D24" s="18">
        <f t="shared" si="1"/>
        <v>4195.1715023333336</v>
      </c>
      <c r="E24" s="19">
        <f t="shared" si="2"/>
        <v>25.47675001417004</v>
      </c>
      <c r="F24" s="19">
        <f t="shared" si="3"/>
        <v>12.73837500708502</v>
      </c>
      <c r="G24" s="19">
        <f t="shared" si="4"/>
        <v>5.0953500028340084</v>
      </c>
      <c r="H24" s="20">
        <f t="shared" si="5"/>
        <v>24.202912513461538</v>
      </c>
    </row>
    <row r="25" spans="1:8" x14ac:dyDescent="0.3">
      <c r="A25" s="8">
        <f t="shared" si="6"/>
        <v>18</v>
      </c>
      <c r="B25" s="18">
        <v>41054.78</v>
      </c>
      <c r="C25" s="18">
        <f t="shared" si="0"/>
        <v>51047.513451999999</v>
      </c>
      <c r="D25" s="18">
        <f t="shared" si="1"/>
        <v>4253.9594543333333</v>
      </c>
      <c r="E25" s="19">
        <f t="shared" si="2"/>
        <v>25.833761868421053</v>
      </c>
      <c r="F25" s="19">
        <f t="shared" si="3"/>
        <v>12.916880934210527</v>
      </c>
      <c r="G25" s="19">
        <f t="shared" si="4"/>
        <v>5.1667523736842105</v>
      </c>
      <c r="H25" s="20">
        <f t="shared" si="5"/>
        <v>24.542073774999999</v>
      </c>
    </row>
    <row r="26" spans="1:8" x14ac:dyDescent="0.3">
      <c r="A26" s="8">
        <f t="shared" si="6"/>
        <v>19</v>
      </c>
      <c r="B26" s="18">
        <v>41323.279999999999</v>
      </c>
      <c r="C26" s="18">
        <f t="shared" si="0"/>
        <v>51381.366352000005</v>
      </c>
      <c r="D26" s="18">
        <f t="shared" si="1"/>
        <v>4281.7805293333331</v>
      </c>
      <c r="E26" s="19">
        <f t="shared" si="2"/>
        <v>26.002715765182188</v>
      </c>
      <c r="F26" s="19">
        <f t="shared" si="3"/>
        <v>13.001357882591094</v>
      </c>
      <c r="G26" s="19">
        <f t="shared" si="4"/>
        <v>5.2005431530364374</v>
      </c>
      <c r="H26" s="20">
        <f t="shared" si="5"/>
        <v>24.702579976923079</v>
      </c>
    </row>
    <row r="27" spans="1:8" x14ac:dyDescent="0.3">
      <c r="A27" s="8">
        <f t="shared" si="6"/>
        <v>20</v>
      </c>
      <c r="B27" s="18">
        <v>41853.879999999997</v>
      </c>
      <c r="C27" s="18">
        <f t="shared" si="0"/>
        <v>52041.114391999996</v>
      </c>
      <c r="D27" s="18">
        <f t="shared" si="1"/>
        <v>4336.7595326666669</v>
      </c>
      <c r="E27" s="19">
        <f t="shared" si="2"/>
        <v>26.336596352226717</v>
      </c>
      <c r="F27" s="19">
        <f t="shared" si="3"/>
        <v>13.168298176113359</v>
      </c>
      <c r="G27" s="19">
        <f t="shared" si="4"/>
        <v>5.2673192704453431</v>
      </c>
      <c r="H27" s="20">
        <f t="shared" si="5"/>
        <v>25.019766534615382</v>
      </c>
    </row>
    <row r="28" spans="1:8" x14ac:dyDescent="0.3">
      <c r="A28" s="8">
        <f t="shared" si="6"/>
        <v>21</v>
      </c>
      <c r="B28" s="18">
        <v>42087.68</v>
      </c>
      <c r="C28" s="18">
        <f t="shared" si="0"/>
        <v>52331.821312</v>
      </c>
      <c r="D28" s="18">
        <f t="shared" si="1"/>
        <v>4360.9851093333336</v>
      </c>
      <c r="E28" s="19">
        <f t="shared" si="2"/>
        <v>26.483715238866395</v>
      </c>
      <c r="F28" s="19">
        <f t="shared" si="3"/>
        <v>13.241857619433198</v>
      </c>
      <c r="G28" s="19">
        <f t="shared" si="4"/>
        <v>5.2967430477732789</v>
      </c>
      <c r="H28" s="20">
        <f t="shared" si="5"/>
        <v>25.159529476923076</v>
      </c>
    </row>
    <row r="29" spans="1:8" x14ac:dyDescent="0.3">
      <c r="A29" s="8">
        <f t="shared" si="6"/>
        <v>22</v>
      </c>
      <c r="B29" s="18">
        <v>42585.74</v>
      </c>
      <c r="C29" s="18">
        <f t="shared" si="0"/>
        <v>52951.109116</v>
      </c>
      <c r="D29" s="18">
        <f t="shared" si="1"/>
        <v>4412.5924263333336</v>
      </c>
      <c r="E29" s="19">
        <f t="shared" si="2"/>
        <v>26.79711999797571</v>
      </c>
      <c r="F29" s="19">
        <f t="shared" si="3"/>
        <v>13.398559998987855</v>
      </c>
      <c r="G29" s="19">
        <f t="shared" si="4"/>
        <v>5.3594239995951423</v>
      </c>
      <c r="H29" s="20">
        <f t="shared" si="5"/>
        <v>25.457263998076922</v>
      </c>
    </row>
    <row r="30" spans="1:8" x14ac:dyDescent="0.3">
      <c r="A30" s="8">
        <f t="shared" si="6"/>
        <v>23</v>
      </c>
      <c r="B30" s="18">
        <v>43071.92</v>
      </c>
      <c r="C30" s="18">
        <f t="shared" si="0"/>
        <v>53555.625328000002</v>
      </c>
      <c r="D30" s="18">
        <f t="shared" si="1"/>
        <v>4462.9687773333335</v>
      </c>
      <c r="E30" s="19">
        <f t="shared" si="2"/>
        <v>27.103049255060728</v>
      </c>
      <c r="F30" s="19">
        <f t="shared" si="3"/>
        <v>13.551524627530364</v>
      </c>
      <c r="G30" s="19">
        <f t="shared" si="4"/>
        <v>5.4206098510121459</v>
      </c>
      <c r="H30" s="20">
        <f t="shared" si="5"/>
        <v>25.747896792307692</v>
      </c>
    </row>
    <row r="31" spans="1:8" x14ac:dyDescent="0.3">
      <c r="A31" s="8">
        <f t="shared" si="6"/>
        <v>24</v>
      </c>
      <c r="B31" s="18">
        <v>44222.42</v>
      </c>
      <c r="C31" s="18">
        <f t="shared" si="0"/>
        <v>54986.157028000001</v>
      </c>
      <c r="D31" s="18">
        <f t="shared" si="1"/>
        <v>4582.1797523333335</v>
      </c>
      <c r="E31" s="19">
        <f t="shared" si="2"/>
        <v>27.827002544534412</v>
      </c>
      <c r="F31" s="19">
        <f t="shared" si="3"/>
        <v>13.913501272267206</v>
      </c>
      <c r="G31" s="19">
        <f t="shared" si="4"/>
        <v>5.5654005089068823</v>
      </c>
      <c r="H31" s="20">
        <f t="shared" si="5"/>
        <v>26.435652417307693</v>
      </c>
    </row>
    <row r="32" spans="1:8" x14ac:dyDescent="0.3">
      <c r="A32" s="8">
        <f t="shared" si="6"/>
        <v>25</v>
      </c>
      <c r="B32" s="18">
        <v>44316.37</v>
      </c>
      <c r="C32" s="18">
        <f t="shared" si="0"/>
        <v>55102.974458000004</v>
      </c>
      <c r="D32" s="18">
        <f t="shared" si="1"/>
        <v>4591.9145381666676</v>
      </c>
      <c r="E32" s="19">
        <f t="shared" si="2"/>
        <v>27.886120677125508</v>
      </c>
      <c r="F32" s="19">
        <f t="shared" si="3"/>
        <v>13.943060338562754</v>
      </c>
      <c r="G32" s="19">
        <f t="shared" si="4"/>
        <v>5.5772241354251015</v>
      </c>
      <c r="H32" s="20">
        <f t="shared" si="5"/>
        <v>26.491814643269233</v>
      </c>
    </row>
    <row r="33" spans="1:8" x14ac:dyDescent="0.3">
      <c r="A33" s="8">
        <f t="shared" si="6"/>
        <v>26</v>
      </c>
      <c r="B33" s="18">
        <v>44389.440000000002</v>
      </c>
      <c r="C33" s="18">
        <f t="shared" si="0"/>
        <v>55193.829696000008</v>
      </c>
      <c r="D33" s="18">
        <f t="shared" si="1"/>
        <v>4599.4858080000004</v>
      </c>
      <c r="E33" s="19">
        <f t="shared" si="2"/>
        <v>27.932100048582999</v>
      </c>
      <c r="F33" s="19">
        <f t="shared" si="3"/>
        <v>13.9660500242915</v>
      </c>
      <c r="G33" s="19">
        <f t="shared" si="4"/>
        <v>5.5864200097165995</v>
      </c>
      <c r="H33" s="20">
        <f t="shared" si="5"/>
        <v>26.535495046153851</v>
      </c>
    </row>
    <row r="34" spans="1:8" x14ac:dyDescent="0.3">
      <c r="A34" s="8">
        <f t="shared" si="6"/>
        <v>27</v>
      </c>
      <c r="B34" s="18">
        <v>44472.36</v>
      </c>
      <c r="C34" s="18">
        <f t="shared" si="0"/>
        <v>55296.932424000006</v>
      </c>
      <c r="D34" s="18">
        <f t="shared" si="1"/>
        <v>4608.0777020000005</v>
      </c>
      <c r="E34" s="19">
        <f t="shared" si="2"/>
        <v>27.984277542510124</v>
      </c>
      <c r="F34" s="19">
        <f t="shared" si="3"/>
        <v>13.992138771255062</v>
      </c>
      <c r="G34" s="19">
        <f t="shared" si="4"/>
        <v>5.5968555085020251</v>
      </c>
      <c r="H34" s="20">
        <f t="shared" si="5"/>
        <v>26.585063665384617</v>
      </c>
    </row>
    <row r="35" spans="1:8" x14ac:dyDescent="0.3">
      <c r="A35" s="8">
        <f t="shared" si="6"/>
        <v>28</v>
      </c>
      <c r="B35" s="18">
        <v>44535.11</v>
      </c>
      <c r="C35" s="18">
        <f t="shared" si="0"/>
        <v>55374.955774000002</v>
      </c>
      <c r="D35" s="18">
        <f t="shared" si="1"/>
        <v>4614.5796478333332</v>
      </c>
      <c r="E35" s="19">
        <f t="shared" si="2"/>
        <v>28.023763043522269</v>
      </c>
      <c r="F35" s="19">
        <f t="shared" si="3"/>
        <v>14.011881521761135</v>
      </c>
      <c r="G35" s="19">
        <f t="shared" si="4"/>
        <v>5.6047526087044535</v>
      </c>
      <c r="H35" s="20">
        <f t="shared" si="5"/>
        <v>26.622574891346154</v>
      </c>
    </row>
    <row r="36" spans="1:8" x14ac:dyDescent="0.3">
      <c r="A36" s="8">
        <f t="shared" si="6"/>
        <v>29</v>
      </c>
      <c r="B36" s="18">
        <v>44593.2</v>
      </c>
      <c r="C36" s="18">
        <f t="shared" si="0"/>
        <v>55447.184880000001</v>
      </c>
      <c r="D36" s="18">
        <f t="shared" si="1"/>
        <v>4620.5987400000004</v>
      </c>
      <c r="E36" s="19">
        <f t="shared" si="2"/>
        <v>28.060316234817815</v>
      </c>
      <c r="F36" s="19">
        <f t="shared" si="3"/>
        <v>14.030158117408908</v>
      </c>
      <c r="G36" s="19">
        <f t="shared" si="4"/>
        <v>5.6120632469635634</v>
      </c>
      <c r="H36" s="20">
        <f t="shared" si="5"/>
        <v>26.657300423076922</v>
      </c>
    </row>
    <row r="37" spans="1:8" x14ac:dyDescent="0.3">
      <c r="A37" s="8">
        <f t="shared" si="6"/>
        <v>30</v>
      </c>
      <c r="B37" s="18">
        <v>44647.06</v>
      </c>
      <c r="C37" s="18">
        <f t="shared" si="0"/>
        <v>55514.154404000001</v>
      </c>
      <c r="D37" s="18">
        <f t="shared" si="1"/>
        <v>4626.1795336666664</v>
      </c>
      <c r="E37" s="19">
        <f t="shared" si="2"/>
        <v>28.094207694331985</v>
      </c>
      <c r="F37" s="19">
        <f t="shared" si="3"/>
        <v>14.047103847165992</v>
      </c>
      <c r="G37" s="19">
        <f t="shared" si="4"/>
        <v>5.6188415388663966</v>
      </c>
      <c r="H37" s="20">
        <f t="shared" si="5"/>
        <v>26.689497309615383</v>
      </c>
    </row>
    <row r="38" spans="1:8" x14ac:dyDescent="0.3">
      <c r="A38" s="8">
        <f t="shared" si="6"/>
        <v>31</v>
      </c>
      <c r="B38" s="18">
        <v>44696.91</v>
      </c>
      <c r="C38" s="18">
        <f t="shared" si="0"/>
        <v>55576.137894000007</v>
      </c>
      <c r="D38" s="18">
        <f t="shared" si="1"/>
        <v>4631.3448245000009</v>
      </c>
      <c r="E38" s="19">
        <f t="shared" si="2"/>
        <v>28.125575857287451</v>
      </c>
      <c r="F38" s="19">
        <f t="shared" si="3"/>
        <v>14.062787928643726</v>
      </c>
      <c r="G38" s="19">
        <f t="shared" si="4"/>
        <v>5.6251151714574901</v>
      </c>
      <c r="H38" s="20">
        <f t="shared" si="5"/>
        <v>26.719297064423081</v>
      </c>
    </row>
    <row r="39" spans="1:8" x14ac:dyDescent="0.3">
      <c r="A39" s="8">
        <f t="shared" si="6"/>
        <v>32</v>
      </c>
      <c r="B39" s="18">
        <v>44743.08</v>
      </c>
      <c r="C39" s="18">
        <f t="shared" si="0"/>
        <v>55633.545672000007</v>
      </c>
      <c r="D39" s="18">
        <f t="shared" si="1"/>
        <v>4636.1288060000006</v>
      </c>
      <c r="E39" s="19">
        <f t="shared" si="2"/>
        <v>28.154628376518222</v>
      </c>
      <c r="F39" s="19">
        <f t="shared" si="3"/>
        <v>14.077314188259111</v>
      </c>
      <c r="G39" s="19">
        <f t="shared" si="4"/>
        <v>5.6309256753036445</v>
      </c>
      <c r="H39" s="20">
        <f t="shared" si="5"/>
        <v>26.746896957692311</v>
      </c>
    </row>
    <row r="40" spans="1:8" x14ac:dyDescent="0.3">
      <c r="A40" s="8">
        <f t="shared" si="6"/>
        <v>33</v>
      </c>
      <c r="B40" s="18">
        <v>44785.81</v>
      </c>
      <c r="C40" s="18">
        <f t="shared" si="0"/>
        <v>55686.676154000001</v>
      </c>
      <c r="D40" s="18">
        <f t="shared" si="1"/>
        <v>4640.556346166667</v>
      </c>
      <c r="E40" s="19">
        <f t="shared" si="2"/>
        <v>28.181516272267206</v>
      </c>
      <c r="F40" s="19">
        <f t="shared" si="3"/>
        <v>14.090758136133603</v>
      </c>
      <c r="G40" s="19">
        <f t="shared" si="4"/>
        <v>5.6363032544534413</v>
      </c>
      <c r="H40" s="20">
        <f t="shared" si="5"/>
        <v>26.772440458653847</v>
      </c>
    </row>
    <row r="41" spans="1:8" x14ac:dyDescent="0.3">
      <c r="A41" s="8">
        <f t="shared" si="6"/>
        <v>34</v>
      </c>
      <c r="B41" s="18">
        <v>44825.42</v>
      </c>
      <c r="C41" s="18">
        <f t="shared" si="0"/>
        <v>55735.927228</v>
      </c>
      <c r="D41" s="18">
        <f t="shared" si="1"/>
        <v>4644.6606023333334</v>
      </c>
      <c r="E41" s="19">
        <f t="shared" si="2"/>
        <v>28.206440904858301</v>
      </c>
      <c r="F41" s="19">
        <f t="shared" si="3"/>
        <v>14.10322045242915</v>
      </c>
      <c r="G41" s="19">
        <f t="shared" si="4"/>
        <v>5.6412881809716602</v>
      </c>
      <c r="H41" s="20">
        <f t="shared" si="5"/>
        <v>26.796118859615383</v>
      </c>
    </row>
    <row r="42" spans="1:8" x14ac:dyDescent="0.3">
      <c r="A42" s="21">
        <f t="shared" si="6"/>
        <v>35</v>
      </c>
      <c r="B42" s="22">
        <v>44862.05</v>
      </c>
      <c r="C42" s="22">
        <f t="shared" si="0"/>
        <v>55781.47297000001</v>
      </c>
      <c r="D42" s="22">
        <f t="shared" si="1"/>
        <v>4648.4560808333345</v>
      </c>
      <c r="E42" s="23">
        <f t="shared" si="2"/>
        <v>28.229490369433204</v>
      </c>
      <c r="F42" s="23">
        <f t="shared" si="3"/>
        <v>14.114745184716602</v>
      </c>
      <c r="G42" s="23">
        <f t="shared" si="4"/>
        <v>5.6458980738866407</v>
      </c>
      <c r="H42" s="24">
        <f t="shared" si="5"/>
        <v>26.818015850961544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26</v>
      </c>
      <c r="B1" s="1" t="s">
        <v>61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31873.09</v>
      </c>
      <c r="C7" s="18">
        <f t="shared" ref="C7:C42" si="0">B7*$D$3</f>
        <v>39631.000106</v>
      </c>
      <c r="D7" s="18">
        <f t="shared" ref="D7:D42" si="1">B7/12*$D$3</f>
        <v>3302.5833421666666</v>
      </c>
      <c r="E7" s="19">
        <f t="shared" ref="E7:E42" si="2">C7/1976</f>
        <v>20.05617414271255</v>
      </c>
      <c r="F7" s="19">
        <f>E7/2</f>
        <v>10.028087071356275</v>
      </c>
      <c r="G7" s="19">
        <f>E7/5</f>
        <v>4.0112348285425101</v>
      </c>
      <c r="H7" s="20">
        <f>C7/2080</f>
        <v>19.053365435576922</v>
      </c>
    </row>
    <row r="8" spans="1:8" x14ac:dyDescent="0.3">
      <c r="A8" s="8">
        <f>A7+1</f>
        <v>1</v>
      </c>
      <c r="B8" s="18">
        <v>32827.599999999999</v>
      </c>
      <c r="C8" s="18">
        <f t="shared" si="0"/>
        <v>40817.83784</v>
      </c>
      <c r="D8" s="18">
        <f t="shared" si="1"/>
        <v>3401.4864866666667</v>
      </c>
      <c r="E8" s="19">
        <f t="shared" si="2"/>
        <v>20.656800526315788</v>
      </c>
      <c r="F8" s="19">
        <f t="shared" ref="F8:F42" si="3">E8/2</f>
        <v>10.328400263157894</v>
      </c>
      <c r="G8" s="19">
        <f t="shared" ref="G8:G42" si="4">E8/5</f>
        <v>4.1313601052631572</v>
      </c>
      <c r="H8" s="20">
        <f t="shared" ref="H8:H42" si="5">C8/2080</f>
        <v>19.623960499999999</v>
      </c>
    </row>
    <row r="9" spans="1:8" x14ac:dyDescent="0.3">
      <c r="A9" s="8">
        <f t="shared" ref="A9:A42" si="6">A8+1</f>
        <v>2</v>
      </c>
      <c r="B9" s="18">
        <v>33861.199999999997</v>
      </c>
      <c r="C9" s="18">
        <f t="shared" si="0"/>
        <v>42103.016080000001</v>
      </c>
      <c r="D9" s="18">
        <f t="shared" si="1"/>
        <v>3508.5846733333333</v>
      </c>
      <c r="E9" s="19">
        <f t="shared" si="2"/>
        <v>21.307194372469635</v>
      </c>
      <c r="F9" s="19">
        <f t="shared" si="3"/>
        <v>10.653597186234817</v>
      </c>
      <c r="G9" s="19">
        <f t="shared" si="4"/>
        <v>4.2614388744939271</v>
      </c>
      <c r="H9" s="20">
        <f t="shared" si="5"/>
        <v>20.241834653846155</v>
      </c>
    </row>
    <row r="10" spans="1:8" x14ac:dyDescent="0.3">
      <c r="A10" s="8">
        <f t="shared" si="6"/>
        <v>3</v>
      </c>
      <c r="B10" s="18">
        <v>34916.629999999997</v>
      </c>
      <c r="C10" s="18">
        <f t="shared" si="0"/>
        <v>43415.337741999996</v>
      </c>
      <c r="D10" s="18">
        <f t="shared" si="1"/>
        <v>3617.944811833333</v>
      </c>
      <c r="E10" s="19">
        <f t="shared" si="2"/>
        <v>21.971324768218622</v>
      </c>
      <c r="F10" s="19">
        <f t="shared" si="3"/>
        <v>10.985662384109311</v>
      </c>
      <c r="G10" s="19">
        <f t="shared" si="4"/>
        <v>4.3942649536437246</v>
      </c>
      <c r="H10" s="20">
        <f t="shared" si="5"/>
        <v>20.87275852980769</v>
      </c>
    </row>
    <row r="11" spans="1:8" x14ac:dyDescent="0.3">
      <c r="A11" s="8">
        <f t="shared" si="6"/>
        <v>4</v>
      </c>
      <c r="B11" s="18">
        <v>35891.93</v>
      </c>
      <c r="C11" s="18">
        <f t="shared" si="0"/>
        <v>44628.025762000005</v>
      </c>
      <c r="D11" s="18">
        <f t="shared" si="1"/>
        <v>3719.0021468333339</v>
      </c>
      <c r="E11" s="19">
        <f t="shared" si="2"/>
        <v>22.585033280364375</v>
      </c>
      <c r="F11" s="19">
        <f t="shared" si="3"/>
        <v>11.292516640182187</v>
      </c>
      <c r="G11" s="19">
        <f t="shared" si="4"/>
        <v>4.5170066560728745</v>
      </c>
      <c r="H11" s="20">
        <f t="shared" si="5"/>
        <v>21.455781616346155</v>
      </c>
    </row>
    <row r="12" spans="1:8" x14ac:dyDescent="0.3">
      <c r="A12" s="8">
        <f t="shared" si="6"/>
        <v>5</v>
      </c>
      <c r="B12" s="18">
        <v>36639.31</v>
      </c>
      <c r="C12" s="18">
        <f t="shared" si="0"/>
        <v>45557.318053999996</v>
      </c>
      <c r="D12" s="18">
        <f t="shared" si="1"/>
        <v>3796.4431711666666</v>
      </c>
      <c r="E12" s="19">
        <f t="shared" si="2"/>
        <v>23.05532290182186</v>
      </c>
      <c r="F12" s="19">
        <f t="shared" si="3"/>
        <v>11.52766145091093</v>
      </c>
      <c r="G12" s="19">
        <f t="shared" si="4"/>
        <v>4.6110645803643724</v>
      </c>
      <c r="H12" s="20">
        <f t="shared" si="5"/>
        <v>21.902556756730768</v>
      </c>
    </row>
    <row r="13" spans="1:8" x14ac:dyDescent="0.3">
      <c r="A13" s="8">
        <f t="shared" si="6"/>
        <v>6</v>
      </c>
      <c r="B13" s="18">
        <v>37587.449999999997</v>
      </c>
      <c r="C13" s="18">
        <f t="shared" si="0"/>
        <v>46736.235329999996</v>
      </c>
      <c r="D13" s="18">
        <f t="shared" si="1"/>
        <v>3894.6862775</v>
      </c>
      <c r="E13" s="19">
        <f t="shared" si="2"/>
        <v>23.651940956477731</v>
      </c>
      <c r="F13" s="19">
        <f t="shared" si="3"/>
        <v>11.825970478238865</v>
      </c>
      <c r="G13" s="19">
        <f t="shared" si="4"/>
        <v>4.7303881912955461</v>
      </c>
      <c r="H13" s="20">
        <f t="shared" si="5"/>
        <v>22.469343908653844</v>
      </c>
    </row>
    <row r="14" spans="1:8" x14ac:dyDescent="0.3">
      <c r="A14" s="8">
        <f t="shared" si="6"/>
        <v>7</v>
      </c>
      <c r="B14" s="18">
        <v>38262.160000000003</v>
      </c>
      <c r="C14" s="18">
        <f t="shared" si="0"/>
        <v>47575.169744000006</v>
      </c>
      <c r="D14" s="18">
        <f t="shared" si="1"/>
        <v>3964.5974786666675</v>
      </c>
      <c r="E14" s="19">
        <f t="shared" si="2"/>
        <v>24.076502906882595</v>
      </c>
      <c r="F14" s="19">
        <f t="shared" si="3"/>
        <v>12.038251453441298</v>
      </c>
      <c r="G14" s="19">
        <f t="shared" si="4"/>
        <v>4.8153005813765191</v>
      </c>
      <c r="H14" s="20">
        <f t="shared" si="5"/>
        <v>22.872677761538466</v>
      </c>
    </row>
    <row r="15" spans="1:8" x14ac:dyDescent="0.3">
      <c r="A15" s="8">
        <f t="shared" si="6"/>
        <v>8</v>
      </c>
      <c r="B15" s="18">
        <v>39226.17</v>
      </c>
      <c r="C15" s="18">
        <f t="shared" si="0"/>
        <v>48773.819777999997</v>
      </c>
      <c r="D15" s="18">
        <f t="shared" si="1"/>
        <v>4064.4849815000002</v>
      </c>
      <c r="E15" s="19">
        <f t="shared" si="2"/>
        <v>24.683107175101213</v>
      </c>
      <c r="F15" s="19">
        <f t="shared" si="3"/>
        <v>12.341553587550607</v>
      </c>
      <c r="G15" s="19">
        <f t="shared" si="4"/>
        <v>4.9366214350202426</v>
      </c>
      <c r="H15" s="20">
        <f t="shared" si="5"/>
        <v>23.448951816346153</v>
      </c>
    </row>
    <row r="16" spans="1:8" x14ac:dyDescent="0.3">
      <c r="A16" s="8">
        <f t="shared" si="6"/>
        <v>9</v>
      </c>
      <c r="B16" s="18">
        <v>39820.17</v>
      </c>
      <c r="C16" s="18">
        <f t="shared" si="0"/>
        <v>49512.399378000002</v>
      </c>
      <c r="D16" s="18">
        <f t="shared" si="1"/>
        <v>4126.0332815000002</v>
      </c>
      <c r="E16" s="19">
        <f t="shared" si="2"/>
        <v>25.05688227631579</v>
      </c>
      <c r="F16" s="19">
        <f t="shared" si="3"/>
        <v>12.528441138157895</v>
      </c>
      <c r="G16" s="19">
        <f t="shared" si="4"/>
        <v>5.0113764552631581</v>
      </c>
      <c r="H16" s="20">
        <f t="shared" si="5"/>
        <v>23.804038162499999</v>
      </c>
    </row>
    <row r="17" spans="1:8" x14ac:dyDescent="0.3">
      <c r="A17" s="8">
        <f t="shared" si="6"/>
        <v>10</v>
      </c>
      <c r="B17" s="18">
        <v>40696.949999999997</v>
      </c>
      <c r="C17" s="18">
        <f t="shared" si="0"/>
        <v>50602.587630000002</v>
      </c>
      <c r="D17" s="18">
        <f t="shared" si="1"/>
        <v>4216.8823025000002</v>
      </c>
      <c r="E17" s="19">
        <f t="shared" si="2"/>
        <v>25.608596978744941</v>
      </c>
      <c r="F17" s="19">
        <f t="shared" si="3"/>
        <v>12.804298489372471</v>
      </c>
      <c r="G17" s="19">
        <f t="shared" si="4"/>
        <v>5.1217193957489879</v>
      </c>
      <c r="H17" s="20">
        <f t="shared" si="5"/>
        <v>24.328167129807692</v>
      </c>
    </row>
    <row r="18" spans="1:8" x14ac:dyDescent="0.3">
      <c r="A18" s="8">
        <f t="shared" si="6"/>
        <v>11</v>
      </c>
      <c r="B18" s="18">
        <v>41223.07</v>
      </c>
      <c r="C18" s="18">
        <f t="shared" si="0"/>
        <v>51256.765238</v>
      </c>
      <c r="D18" s="18">
        <f t="shared" si="1"/>
        <v>4271.397103166667</v>
      </c>
      <c r="E18" s="19">
        <f t="shared" si="2"/>
        <v>25.939658521255062</v>
      </c>
      <c r="F18" s="19">
        <f t="shared" si="3"/>
        <v>12.969829260627531</v>
      </c>
      <c r="G18" s="19">
        <f t="shared" si="4"/>
        <v>5.187931704251012</v>
      </c>
      <c r="H18" s="20">
        <f t="shared" si="5"/>
        <v>24.642675595192308</v>
      </c>
    </row>
    <row r="19" spans="1:8" x14ac:dyDescent="0.3">
      <c r="A19" s="8">
        <f t="shared" si="6"/>
        <v>12</v>
      </c>
      <c r="B19" s="18">
        <v>42036.05</v>
      </c>
      <c r="C19" s="18">
        <f t="shared" si="0"/>
        <v>52267.624570000007</v>
      </c>
      <c r="D19" s="18">
        <f t="shared" si="1"/>
        <v>4355.6353808333342</v>
      </c>
      <c r="E19" s="19">
        <f t="shared" si="2"/>
        <v>26.451227009109317</v>
      </c>
      <c r="F19" s="19">
        <f t="shared" si="3"/>
        <v>13.225613504554659</v>
      </c>
      <c r="G19" s="19">
        <f t="shared" si="4"/>
        <v>5.2902454018218634</v>
      </c>
      <c r="H19" s="20">
        <f t="shared" si="5"/>
        <v>25.128665658653851</v>
      </c>
    </row>
    <row r="20" spans="1:8" x14ac:dyDescent="0.3">
      <c r="A20" s="8">
        <f t="shared" si="6"/>
        <v>13</v>
      </c>
      <c r="B20" s="18">
        <v>42500.97</v>
      </c>
      <c r="C20" s="18">
        <f t="shared" si="0"/>
        <v>52845.706098000002</v>
      </c>
      <c r="D20" s="18">
        <f t="shared" si="1"/>
        <v>4403.8088415000002</v>
      </c>
      <c r="E20" s="19">
        <f t="shared" si="2"/>
        <v>26.743778389676116</v>
      </c>
      <c r="F20" s="19">
        <f t="shared" si="3"/>
        <v>13.371889194838058</v>
      </c>
      <c r="G20" s="19">
        <f t="shared" si="4"/>
        <v>5.3487556779352232</v>
      </c>
      <c r="H20" s="20">
        <f t="shared" si="5"/>
        <v>25.406589470192309</v>
      </c>
    </row>
    <row r="21" spans="1:8" x14ac:dyDescent="0.3">
      <c r="A21" s="8">
        <f t="shared" si="6"/>
        <v>14</v>
      </c>
      <c r="B21" s="18">
        <v>43255.45</v>
      </c>
      <c r="C21" s="18">
        <f t="shared" si="0"/>
        <v>53783.826529999998</v>
      </c>
      <c r="D21" s="18">
        <f t="shared" si="1"/>
        <v>4481.9855441666668</v>
      </c>
      <c r="E21" s="19">
        <f t="shared" si="2"/>
        <v>27.218535693319836</v>
      </c>
      <c r="F21" s="19">
        <f t="shared" si="3"/>
        <v>13.609267846659918</v>
      </c>
      <c r="G21" s="19">
        <f t="shared" si="4"/>
        <v>5.4437071386639673</v>
      </c>
      <c r="H21" s="20">
        <f t="shared" si="5"/>
        <v>25.857608908653845</v>
      </c>
    </row>
    <row r="22" spans="1:8" x14ac:dyDescent="0.3">
      <c r="A22" s="8">
        <f t="shared" si="6"/>
        <v>15</v>
      </c>
      <c r="B22" s="18">
        <v>43664.7</v>
      </c>
      <c r="C22" s="18">
        <f t="shared" si="0"/>
        <v>54292.687980000002</v>
      </c>
      <c r="D22" s="18">
        <f t="shared" si="1"/>
        <v>4524.3906649999999</v>
      </c>
      <c r="E22" s="19">
        <f t="shared" si="2"/>
        <v>27.476056670040489</v>
      </c>
      <c r="F22" s="19">
        <f t="shared" si="3"/>
        <v>13.738028335020244</v>
      </c>
      <c r="G22" s="19">
        <f t="shared" si="4"/>
        <v>5.4952113340080979</v>
      </c>
      <c r="H22" s="20">
        <f t="shared" si="5"/>
        <v>26.102253836538463</v>
      </c>
    </row>
    <row r="23" spans="1:8" x14ac:dyDescent="0.3">
      <c r="A23" s="8">
        <f t="shared" si="6"/>
        <v>16</v>
      </c>
      <c r="B23" s="18">
        <v>44408.28</v>
      </c>
      <c r="C23" s="18">
        <f t="shared" si="0"/>
        <v>55217.255352</v>
      </c>
      <c r="D23" s="18">
        <f t="shared" si="1"/>
        <v>4601.437946</v>
      </c>
      <c r="E23" s="19">
        <f t="shared" si="2"/>
        <v>27.943955137651823</v>
      </c>
      <c r="F23" s="19">
        <f t="shared" si="3"/>
        <v>13.971977568825912</v>
      </c>
      <c r="G23" s="19">
        <f t="shared" si="4"/>
        <v>5.5887910275303643</v>
      </c>
      <c r="H23" s="20">
        <f t="shared" si="5"/>
        <v>26.546757380769233</v>
      </c>
    </row>
    <row r="24" spans="1:8" x14ac:dyDescent="0.3">
      <c r="A24" s="8">
        <f t="shared" si="6"/>
        <v>17</v>
      </c>
      <c r="B24" s="18">
        <v>44806.87</v>
      </c>
      <c r="C24" s="18">
        <f t="shared" si="0"/>
        <v>55712.862158000004</v>
      </c>
      <c r="D24" s="18">
        <f t="shared" si="1"/>
        <v>4642.738513166667</v>
      </c>
      <c r="E24" s="19">
        <f t="shared" si="2"/>
        <v>28.194768298582996</v>
      </c>
      <c r="F24" s="19">
        <f t="shared" si="3"/>
        <v>14.097384149291498</v>
      </c>
      <c r="G24" s="19">
        <f t="shared" si="4"/>
        <v>5.6389536597165995</v>
      </c>
      <c r="H24" s="20">
        <f t="shared" si="5"/>
        <v>26.785029883653849</v>
      </c>
    </row>
    <row r="25" spans="1:8" x14ac:dyDescent="0.3">
      <c r="A25" s="8">
        <f t="shared" si="6"/>
        <v>18</v>
      </c>
      <c r="B25" s="18">
        <v>45498.17</v>
      </c>
      <c r="C25" s="18">
        <f t="shared" si="0"/>
        <v>56572.424577999998</v>
      </c>
      <c r="D25" s="18">
        <f t="shared" si="1"/>
        <v>4714.3687148333329</v>
      </c>
      <c r="E25" s="19">
        <f t="shared" si="2"/>
        <v>28.62976952327935</v>
      </c>
      <c r="F25" s="19">
        <f t="shared" si="3"/>
        <v>14.314884761639675</v>
      </c>
      <c r="G25" s="19">
        <f t="shared" si="4"/>
        <v>5.7259539046558698</v>
      </c>
      <c r="H25" s="20">
        <f t="shared" si="5"/>
        <v>27.198281047115383</v>
      </c>
    </row>
    <row r="26" spans="1:8" x14ac:dyDescent="0.3">
      <c r="A26" s="8">
        <f t="shared" si="6"/>
        <v>19</v>
      </c>
      <c r="B26" s="18">
        <v>45847.29</v>
      </c>
      <c r="C26" s="18">
        <f t="shared" si="0"/>
        <v>57006.520386000004</v>
      </c>
      <c r="D26" s="18">
        <f t="shared" si="1"/>
        <v>4750.5433655000006</v>
      </c>
      <c r="E26" s="19">
        <f t="shared" si="2"/>
        <v>28.849453636639677</v>
      </c>
      <c r="F26" s="19">
        <f t="shared" si="3"/>
        <v>14.424726818319838</v>
      </c>
      <c r="G26" s="19">
        <f t="shared" si="4"/>
        <v>5.769890727327935</v>
      </c>
      <c r="H26" s="20">
        <f t="shared" si="5"/>
        <v>27.406980954807693</v>
      </c>
    </row>
    <row r="27" spans="1:8" x14ac:dyDescent="0.3">
      <c r="A27" s="8">
        <f t="shared" si="6"/>
        <v>20</v>
      </c>
      <c r="B27" s="18">
        <v>46491.73</v>
      </c>
      <c r="C27" s="18">
        <f t="shared" si="0"/>
        <v>57807.817082000009</v>
      </c>
      <c r="D27" s="18">
        <f t="shared" si="1"/>
        <v>4817.3180901666674</v>
      </c>
      <c r="E27" s="19">
        <f t="shared" si="2"/>
        <v>29.254968158906888</v>
      </c>
      <c r="F27" s="19">
        <f t="shared" si="3"/>
        <v>14.627484079453444</v>
      </c>
      <c r="G27" s="19">
        <f t="shared" si="4"/>
        <v>5.8509936317813773</v>
      </c>
      <c r="H27" s="20">
        <f t="shared" si="5"/>
        <v>27.792219750961543</v>
      </c>
    </row>
    <row r="28" spans="1:8" x14ac:dyDescent="0.3">
      <c r="A28" s="8">
        <f t="shared" si="6"/>
        <v>21</v>
      </c>
      <c r="B28" s="18">
        <v>46796.6</v>
      </c>
      <c r="C28" s="18">
        <f t="shared" si="0"/>
        <v>58186.892440000003</v>
      </c>
      <c r="D28" s="18">
        <f t="shared" si="1"/>
        <v>4848.9077033333333</v>
      </c>
      <c r="E28" s="19">
        <f t="shared" si="2"/>
        <v>29.446807914979757</v>
      </c>
      <c r="F28" s="19">
        <f t="shared" si="3"/>
        <v>14.723403957489879</v>
      </c>
      <c r="G28" s="19">
        <f t="shared" si="4"/>
        <v>5.8893615829959511</v>
      </c>
      <c r="H28" s="20">
        <f t="shared" si="5"/>
        <v>27.974467519230771</v>
      </c>
    </row>
    <row r="29" spans="1:8" x14ac:dyDescent="0.3">
      <c r="A29" s="8">
        <f t="shared" si="6"/>
        <v>22</v>
      </c>
      <c r="B29" s="18">
        <v>47399.31</v>
      </c>
      <c r="C29" s="18">
        <f t="shared" si="0"/>
        <v>58936.302054</v>
      </c>
      <c r="D29" s="18">
        <f t="shared" si="1"/>
        <v>4911.3585045</v>
      </c>
      <c r="E29" s="19">
        <f t="shared" si="2"/>
        <v>29.826063792510123</v>
      </c>
      <c r="F29" s="19">
        <f t="shared" si="3"/>
        <v>14.913031896255061</v>
      </c>
      <c r="G29" s="19">
        <f t="shared" si="4"/>
        <v>5.9652127585020249</v>
      </c>
      <c r="H29" s="20">
        <f t="shared" si="5"/>
        <v>28.334760602884614</v>
      </c>
    </row>
    <row r="30" spans="1:8" x14ac:dyDescent="0.3">
      <c r="A30" s="8">
        <f t="shared" si="6"/>
        <v>23</v>
      </c>
      <c r="B30" s="18">
        <v>48565.23</v>
      </c>
      <c r="C30" s="18">
        <f t="shared" si="0"/>
        <v>60386.006982000006</v>
      </c>
      <c r="D30" s="18">
        <f t="shared" si="1"/>
        <v>5032.1672485000008</v>
      </c>
      <c r="E30" s="19">
        <f t="shared" si="2"/>
        <v>30.559720132591096</v>
      </c>
      <c r="F30" s="19">
        <f t="shared" si="3"/>
        <v>15.279860066295548</v>
      </c>
      <c r="G30" s="19">
        <f t="shared" si="4"/>
        <v>6.111944026518219</v>
      </c>
      <c r="H30" s="20">
        <f t="shared" si="5"/>
        <v>29.031734125961542</v>
      </c>
    </row>
    <row r="31" spans="1:8" x14ac:dyDescent="0.3">
      <c r="A31" s="8">
        <f t="shared" si="6"/>
        <v>24</v>
      </c>
      <c r="B31" s="18">
        <v>50145.73</v>
      </c>
      <c r="C31" s="18">
        <f t="shared" si="0"/>
        <v>62351.20068200001</v>
      </c>
      <c r="D31" s="18">
        <f t="shared" si="1"/>
        <v>5195.9333901666678</v>
      </c>
      <c r="E31" s="19">
        <f t="shared" si="2"/>
        <v>31.554251357287455</v>
      </c>
      <c r="F31" s="19">
        <f t="shared" si="3"/>
        <v>15.777125678643728</v>
      </c>
      <c r="G31" s="19">
        <f t="shared" si="4"/>
        <v>6.3108502714574914</v>
      </c>
      <c r="H31" s="20">
        <f t="shared" si="5"/>
        <v>29.976538789423081</v>
      </c>
    </row>
    <row r="32" spans="1:8" x14ac:dyDescent="0.3">
      <c r="A32" s="8">
        <f t="shared" si="6"/>
        <v>25</v>
      </c>
      <c r="B32" s="18">
        <v>50252.52</v>
      </c>
      <c r="C32" s="18">
        <f t="shared" si="0"/>
        <v>62483.983368000001</v>
      </c>
      <c r="D32" s="18">
        <f t="shared" si="1"/>
        <v>5206.9986140000001</v>
      </c>
      <c r="E32" s="19">
        <f t="shared" si="2"/>
        <v>31.621449072874494</v>
      </c>
      <c r="F32" s="19">
        <f t="shared" si="3"/>
        <v>15.810724536437247</v>
      </c>
      <c r="G32" s="19">
        <f t="shared" si="4"/>
        <v>6.3242898145748985</v>
      </c>
      <c r="H32" s="20">
        <f t="shared" si="5"/>
        <v>30.04037661923077</v>
      </c>
    </row>
    <row r="33" spans="1:8" x14ac:dyDescent="0.3">
      <c r="A33" s="8">
        <f t="shared" si="6"/>
        <v>26</v>
      </c>
      <c r="B33" s="18">
        <v>50335.54</v>
      </c>
      <c r="C33" s="18">
        <f t="shared" si="0"/>
        <v>62587.210436000001</v>
      </c>
      <c r="D33" s="18">
        <f t="shared" si="1"/>
        <v>5215.6008696666668</v>
      </c>
      <c r="E33" s="19">
        <f t="shared" si="2"/>
        <v>31.673689491902834</v>
      </c>
      <c r="F33" s="19">
        <f t="shared" si="3"/>
        <v>15.836844745951417</v>
      </c>
      <c r="G33" s="19">
        <f t="shared" si="4"/>
        <v>6.3347378983805669</v>
      </c>
      <c r="H33" s="20">
        <f t="shared" si="5"/>
        <v>30.090005017307693</v>
      </c>
    </row>
    <row r="34" spans="1:8" x14ac:dyDescent="0.3">
      <c r="A34" s="8">
        <f t="shared" si="6"/>
        <v>27</v>
      </c>
      <c r="B34" s="18">
        <v>50429.71</v>
      </c>
      <c r="C34" s="18">
        <f t="shared" si="0"/>
        <v>62704.301414000001</v>
      </c>
      <c r="D34" s="18">
        <f t="shared" si="1"/>
        <v>5225.3584511666668</v>
      </c>
      <c r="E34" s="19">
        <f t="shared" si="2"/>
        <v>31.7329460597166</v>
      </c>
      <c r="F34" s="19">
        <f t="shared" si="3"/>
        <v>15.8664730298583</v>
      </c>
      <c r="G34" s="19">
        <f t="shared" si="4"/>
        <v>6.3465892119433196</v>
      </c>
      <c r="H34" s="20">
        <f t="shared" si="5"/>
        <v>30.146298756730769</v>
      </c>
    </row>
    <row r="35" spans="1:8" x14ac:dyDescent="0.3">
      <c r="A35" s="8">
        <f t="shared" si="6"/>
        <v>28</v>
      </c>
      <c r="B35" s="18">
        <v>50501.01</v>
      </c>
      <c r="C35" s="18">
        <f t="shared" si="0"/>
        <v>62792.955834000008</v>
      </c>
      <c r="D35" s="18">
        <f t="shared" si="1"/>
        <v>5232.7463195000009</v>
      </c>
      <c r="E35" s="19">
        <f t="shared" si="2"/>
        <v>31.777811656882594</v>
      </c>
      <c r="F35" s="19">
        <f t="shared" si="3"/>
        <v>15.888905828441297</v>
      </c>
      <c r="G35" s="19">
        <f t="shared" si="4"/>
        <v>6.355562331376519</v>
      </c>
      <c r="H35" s="20">
        <f t="shared" si="5"/>
        <v>30.188921074038465</v>
      </c>
    </row>
    <row r="36" spans="1:8" x14ac:dyDescent="0.3">
      <c r="A36" s="8">
        <f t="shared" si="6"/>
        <v>29</v>
      </c>
      <c r="B36" s="18">
        <v>50567.02</v>
      </c>
      <c r="C36" s="18">
        <f t="shared" si="0"/>
        <v>62875.032668</v>
      </c>
      <c r="D36" s="18">
        <f t="shared" si="1"/>
        <v>5239.5860556666667</v>
      </c>
      <c r="E36" s="19">
        <f t="shared" si="2"/>
        <v>31.819348516194331</v>
      </c>
      <c r="F36" s="19">
        <f t="shared" si="3"/>
        <v>15.909674258097166</v>
      </c>
      <c r="G36" s="19">
        <f t="shared" si="4"/>
        <v>6.3638697032388665</v>
      </c>
      <c r="H36" s="20">
        <f t="shared" si="5"/>
        <v>30.228381090384616</v>
      </c>
    </row>
    <row r="37" spans="1:8" x14ac:dyDescent="0.3">
      <c r="A37" s="8">
        <f t="shared" si="6"/>
        <v>30</v>
      </c>
      <c r="B37" s="18">
        <v>50628.23</v>
      </c>
      <c r="C37" s="18">
        <f t="shared" si="0"/>
        <v>62951.141182000007</v>
      </c>
      <c r="D37" s="18">
        <f t="shared" si="1"/>
        <v>5245.9284318333339</v>
      </c>
      <c r="E37" s="19">
        <f t="shared" si="2"/>
        <v>31.857864970647778</v>
      </c>
      <c r="F37" s="19">
        <f t="shared" si="3"/>
        <v>15.928932485323889</v>
      </c>
      <c r="G37" s="19">
        <f t="shared" si="4"/>
        <v>6.371572994129556</v>
      </c>
      <c r="H37" s="20">
        <f t="shared" si="5"/>
        <v>30.264971722115387</v>
      </c>
    </row>
    <row r="38" spans="1:8" x14ac:dyDescent="0.3">
      <c r="A38" s="8">
        <f t="shared" si="6"/>
        <v>31</v>
      </c>
      <c r="B38" s="18">
        <v>50684.87</v>
      </c>
      <c r="C38" s="18">
        <f t="shared" si="0"/>
        <v>63021.567358000008</v>
      </c>
      <c r="D38" s="18">
        <f t="shared" si="1"/>
        <v>5251.797279833334</v>
      </c>
      <c r="E38" s="19">
        <f t="shared" si="2"/>
        <v>31.893505747975713</v>
      </c>
      <c r="F38" s="19">
        <f t="shared" si="3"/>
        <v>15.946752873987856</v>
      </c>
      <c r="G38" s="19">
        <f t="shared" si="4"/>
        <v>6.3787011495951429</v>
      </c>
      <c r="H38" s="20">
        <f t="shared" si="5"/>
        <v>30.298830460576927</v>
      </c>
    </row>
    <row r="39" spans="1:8" x14ac:dyDescent="0.3">
      <c r="A39" s="8">
        <f t="shared" si="6"/>
        <v>32</v>
      </c>
      <c r="B39" s="18">
        <v>50737.33</v>
      </c>
      <c r="C39" s="18">
        <f t="shared" si="0"/>
        <v>63086.796122000007</v>
      </c>
      <c r="D39" s="18">
        <f t="shared" si="1"/>
        <v>5257.2330101666666</v>
      </c>
      <c r="E39" s="19">
        <f t="shared" si="2"/>
        <v>31.92651625607288</v>
      </c>
      <c r="F39" s="19">
        <f t="shared" si="3"/>
        <v>15.96325812803644</v>
      </c>
      <c r="G39" s="19">
        <f t="shared" si="4"/>
        <v>6.3853032512145758</v>
      </c>
      <c r="H39" s="20">
        <f t="shared" si="5"/>
        <v>30.330190443269235</v>
      </c>
    </row>
    <row r="40" spans="1:8" x14ac:dyDescent="0.3">
      <c r="A40" s="8">
        <f t="shared" si="6"/>
        <v>33</v>
      </c>
      <c r="B40" s="18">
        <v>50785.9</v>
      </c>
      <c r="C40" s="18">
        <f t="shared" si="0"/>
        <v>63147.188060000008</v>
      </c>
      <c r="D40" s="18">
        <f t="shared" si="1"/>
        <v>5262.265671666667</v>
      </c>
      <c r="E40" s="19">
        <f t="shared" si="2"/>
        <v>31.957078977732799</v>
      </c>
      <c r="F40" s="19">
        <f t="shared" si="3"/>
        <v>15.978539488866399</v>
      </c>
      <c r="G40" s="19">
        <f t="shared" si="4"/>
        <v>6.3914157955465596</v>
      </c>
      <c r="H40" s="20">
        <f t="shared" si="5"/>
        <v>30.359225028846158</v>
      </c>
    </row>
    <row r="41" spans="1:8" x14ac:dyDescent="0.3">
      <c r="A41" s="8">
        <f t="shared" si="6"/>
        <v>34</v>
      </c>
      <c r="B41" s="18">
        <v>50830.9</v>
      </c>
      <c r="C41" s="18">
        <f t="shared" si="0"/>
        <v>63203.141060000002</v>
      </c>
      <c r="D41" s="18">
        <f t="shared" si="1"/>
        <v>5266.9284216666674</v>
      </c>
      <c r="E41" s="19">
        <f t="shared" si="2"/>
        <v>31.985395273279352</v>
      </c>
      <c r="F41" s="19">
        <f t="shared" si="3"/>
        <v>15.992697636639676</v>
      </c>
      <c r="G41" s="19">
        <f t="shared" si="4"/>
        <v>6.3970790546558707</v>
      </c>
      <c r="H41" s="20">
        <f t="shared" si="5"/>
        <v>30.386125509615386</v>
      </c>
    </row>
    <row r="42" spans="1:8" x14ac:dyDescent="0.3">
      <c r="A42" s="21">
        <f t="shared" si="6"/>
        <v>35</v>
      </c>
      <c r="B42" s="22">
        <v>50872.53</v>
      </c>
      <c r="C42" s="22">
        <f t="shared" si="0"/>
        <v>63254.903802000001</v>
      </c>
      <c r="D42" s="22">
        <f t="shared" si="1"/>
        <v>5271.2419835000001</v>
      </c>
      <c r="E42" s="23">
        <f t="shared" si="2"/>
        <v>32.011590992914982</v>
      </c>
      <c r="F42" s="23">
        <f t="shared" si="3"/>
        <v>16.005795496457491</v>
      </c>
      <c r="G42" s="23">
        <f t="shared" si="4"/>
        <v>6.4023181985829964</v>
      </c>
      <c r="H42" s="24">
        <f t="shared" si="5"/>
        <v>30.411011443269231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27</v>
      </c>
      <c r="B1" s="1" t="s">
        <v>37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34297.699999999997</v>
      </c>
      <c r="C7" s="18">
        <f t="shared" ref="C7:C42" si="0">B7*$D$3</f>
        <v>42645.760179999997</v>
      </c>
      <c r="D7" s="18">
        <f t="shared" ref="D7:D42" si="1">B7/12*$D$3</f>
        <v>3553.8133483333331</v>
      </c>
      <c r="E7" s="19">
        <f t="shared" ref="E7:E42" si="2">C7/1976</f>
        <v>21.581862439271255</v>
      </c>
      <c r="F7" s="19">
        <f>E7/2</f>
        <v>10.790931219635628</v>
      </c>
      <c r="G7" s="19">
        <f>E7/5</f>
        <v>4.3163724878542507</v>
      </c>
      <c r="H7" s="20">
        <f>C7/2080</f>
        <v>20.502769317307692</v>
      </c>
    </row>
    <row r="8" spans="1:8" x14ac:dyDescent="0.3">
      <c r="A8" s="8">
        <f>A7+1</f>
        <v>1</v>
      </c>
      <c r="B8" s="18">
        <v>35269.879999999997</v>
      </c>
      <c r="C8" s="18">
        <f t="shared" si="0"/>
        <v>43854.568791999998</v>
      </c>
      <c r="D8" s="18">
        <f t="shared" si="1"/>
        <v>3654.547399333333</v>
      </c>
      <c r="E8" s="19">
        <f t="shared" si="2"/>
        <v>22.193607688259107</v>
      </c>
      <c r="F8" s="19">
        <f t="shared" ref="F8:F42" si="3">E8/2</f>
        <v>11.096803844129553</v>
      </c>
      <c r="G8" s="19">
        <f t="shared" ref="G8:G42" si="4">E8/5</f>
        <v>4.438721537651821</v>
      </c>
      <c r="H8" s="20">
        <f t="shared" ref="H8:H42" si="5">C8/2080</f>
        <v>21.083927303846153</v>
      </c>
    </row>
    <row r="9" spans="1:8" x14ac:dyDescent="0.3">
      <c r="A9" s="8">
        <f t="shared" ref="A9:A42" si="6">A8+1</f>
        <v>2</v>
      </c>
      <c r="B9" s="18">
        <v>36304.93</v>
      </c>
      <c r="C9" s="18">
        <f t="shared" si="0"/>
        <v>45141.549962000005</v>
      </c>
      <c r="D9" s="18">
        <f t="shared" si="1"/>
        <v>3761.7958301666667</v>
      </c>
      <c r="E9" s="19">
        <f t="shared" si="2"/>
        <v>22.844913948380569</v>
      </c>
      <c r="F9" s="19">
        <f t="shared" si="3"/>
        <v>11.422456974190284</v>
      </c>
      <c r="G9" s="19">
        <f t="shared" si="4"/>
        <v>4.5689827896761139</v>
      </c>
      <c r="H9" s="20">
        <f t="shared" si="5"/>
        <v>21.702668250961541</v>
      </c>
    </row>
    <row r="10" spans="1:8" x14ac:dyDescent="0.3">
      <c r="A10" s="8">
        <f t="shared" si="6"/>
        <v>3</v>
      </c>
      <c r="B10" s="18">
        <v>37299.040000000001</v>
      </c>
      <c r="C10" s="18">
        <f t="shared" si="0"/>
        <v>46377.626336000001</v>
      </c>
      <c r="D10" s="18">
        <f t="shared" si="1"/>
        <v>3864.8021946666672</v>
      </c>
      <c r="E10" s="19">
        <f t="shared" si="2"/>
        <v>23.47045867206478</v>
      </c>
      <c r="F10" s="19">
        <f t="shared" si="3"/>
        <v>11.73522933603239</v>
      </c>
      <c r="G10" s="19">
        <f t="shared" si="4"/>
        <v>4.6940917344129556</v>
      </c>
      <c r="H10" s="20">
        <f t="shared" si="5"/>
        <v>22.296935738461539</v>
      </c>
    </row>
    <row r="11" spans="1:8" x14ac:dyDescent="0.3">
      <c r="A11" s="8">
        <f t="shared" si="6"/>
        <v>4</v>
      </c>
      <c r="B11" s="18">
        <v>38283.19</v>
      </c>
      <c r="C11" s="18">
        <f t="shared" si="0"/>
        <v>47601.318446000005</v>
      </c>
      <c r="D11" s="18">
        <f t="shared" si="1"/>
        <v>3966.7765371666669</v>
      </c>
      <c r="E11" s="19">
        <f t="shared" si="2"/>
        <v>24.08973605566802</v>
      </c>
      <c r="F11" s="19">
        <f t="shared" si="3"/>
        <v>12.04486802783401</v>
      </c>
      <c r="G11" s="19">
        <f t="shared" si="4"/>
        <v>4.8179472111336041</v>
      </c>
      <c r="H11" s="20">
        <f t="shared" si="5"/>
        <v>22.885249252884616</v>
      </c>
    </row>
    <row r="12" spans="1:8" x14ac:dyDescent="0.3">
      <c r="A12" s="8">
        <f t="shared" si="6"/>
        <v>5</v>
      </c>
      <c r="B12" s="18">
        <v>39132.559999999998</v>
      </c>
      <c r="C12" s="18">
        <f t="shared" si="0"/>
        <v>48657.425104000002</v>
      </c>
      <c r="D12" s="18">
        <f t="shared" si="1"/>
        <v>4054.7854253333335</v>
      </c>
      <c r="E12" s="19">
        <f t="shared" si="2"/>
        <v>24.62420298785425</v>
      </c>
      <c r="F12" s="19">
        <f t="shared" si="3"/>
        <v>12.312101493927125</v>
      </c>
      <c r="G12" s="19">
        <f t="shared" si="4"/>
        <v>4.9248405975708502</v>
      </c>
      <c r="H12" s="20">
        <f t="shared" si="5"/>
        <v>23.392992838461538</v>
      </c>
    </row>
    <row r="13" spans="1:8" x14ac:dyDescent="0.3">
      <c r="A13" s="8">
        <f t="shared" si="6"/>
        <v>6</v>
      </c>
      <c r="B13" s="18">
        <v>40180.39</v>
      </c>
      <c r="C13" s="18">
        <f t="shared" si="0"/>
        <v>49960.296926000003</v>
      </c>
      <c r="D13" s="18">
        <f t="shared" si="1"/>
        <v>4163.3580771666666</v>
      </c>
      <c r="E13" s="19">
        <f t="shared" si="2"/>
        <v>25.283551075910932</v>
      </c>
      <c r="F13" s="19">
        <f t="shared" si="3"/>
        <v>12.641775537955466</v>
      </c>
      <c r="G13" s="19">
        <f t="shared" si="4"/>
        <v>5.0567102151821866</v>
      </c>
      <c r="H13" s="20">
        <f t="shared" si="5"/>
        <v>24.019373522115387</v>
      </c>
    </row>
    <row r="14" spans="1:8" x14ac:dyDescent="0.3">
      <c r="A14" s="8">
        <f t="shared" si="6"/>
        <v>7</v>
      </c>
      <c r="B14" s="18">
        <v>40888.720000000001</v>
      </c>
      <c r="C14" s="18">
        <f t="shared" si="0"/>
        <v>50841.034448000006</v>
      </c>
      <c r="D14" s="18">
        <f t="shared" si="1"/>
        <v>4236.7528706666671</v>
      </c>
      <c r="E14" s="19">
        <f t="shared" si="2"/>
        <v>25.729268445344132</v>
      </c>
      <c r="F14" s="19">
        <f t="shared" si="3"/>
        <v>12.864634222672066</v>
      </c>
      <c r="G14" s="19">
        <f t="shared" si="4"/>
        <v>5.1458536890688267</v>
      </c>
      <c r="H14" s="20">
        <f t="shared" si="5"/>
        <v>24.442805023076925</v>
      </c>
    </row>
    <row r="15" spans="1:8" x14ac:dyDescent="0.3">
      <c r="A15" s="8">
        <f t="shared" si="6"/>
        <v>8</v>
      </c>
      <c r="B15" s="18">
        <v>41900.660000000003</v>
      </c>
      <c r="C15" s="18">
        <f t="shared" si="0"/>
        <v>52099.280644000006</v>
      </c>
      <c r="D15" s="18">
        <f t="shared" si="1"/>
        <v>4341.6067203333341</v>
      </c>
      <c r="E15" s="19">
        <f t="shared" si="2"/>
        <v>26.366032714574903</v>
      </c>
      <c r="F15" s="19">
        <f t="shared" si="3"/>
        <v>13.183016357287451</v>
      </c>
      <c r="G15" s="19">
        <f t="shared" si="4"/>
        <v>5.2732065429149806</v>
      </c>
      <c r="H15" s="20">
        <f t="shared" si="5"/>
        <v>25.047731078846155</v>
      </c>
    </row>
    <row r="16" spans="1:8" x14ac:dyDescent="0.3">
      <c r="A16" s="8">
        <f t="shared" si="6"/>
        <v>9</v>
      </c>
      <c r="B16" s="18">
        <v>42533.55</v>
      </c>
      <c r="C16" s="18">
        <f t="shared" si="0"/>
        <v>52886.216070000009</v>
      </c>
      <c r="D16" s="18">
        <f t="shared" si="1"/>
        <v>4407.1846725000005</v>
      </c>
      <c r="E16" s="19">
        <f t="shared" si="2"/>
        <v>26.764279387651825</v>
      </c>
      <c r="F16" s="19">
        <f t="shared" si="3"/>
        <v>13.382139693825913</v>
      </c>
      <c r="G16" s="19">
        <f t="shared" si="4"/>
        <v>5.3528558775303647</v>
      </c>
      <c r="H16" s="20">
        <f t="shared" si="5"/>
        <v>25.426065418269236</v>
      </c>
    </row>
    <row r="17" spans="1:8" x14ac:dyDescent="0.3">
      <c r="A17" s="8">
        <f t="shared" si="6"/>
        <v>10</v>
      </c>
      <c r="B17" s="18">
        <v>43472.22</v>
      </c>
      <c r="C17" s="18">
        <f t="shared" si="0"/>
        <v>54053.358348000002</v>
      </c>
      <c r="D17" s="18">
        <f t="shared" si="1"/>
        <v>4504.4465289999998</v>
      </c>
      <c r="E17" s="19">
        <f t="shared" si="2"/>
        <v>27.354938435222675</v>
      </c>
      <c r="F17" s="19">
        <f t="shared" si="3"/>
        <v>13.677469217611337</v>
      </c>
      <c r="G17" s="19">
        <f t="shared" si="4"/>
        <v>5.4709876870445351</v>
      </c>
      <c r="H17" s="20">
        <f t="shared" si="5"/>
        <v>25.987191513461539</v>
      </c>
    </row>
    <row r="18" spans="1:8" x14ac:dyDescent="0.3">
      <c r="A18" s="8">
        <f t="shared" si="6"/>
        <v>11</v>
      </c>
      <c r="B18" s="18">
        <v>44034.28</v>
      </c>
      <c r="C18" s="18">
        <f t="shared" si="0"/>
        <v>54752.223751999998</v>
      </c>
      <c r="D18" s="18">
        <f t="shared" si="1"/>
        <v>4562.6853126666665</v>
      </c>
      <c r="E18" s="19">
        <f t="shared" si="2"/>
        <v>27.708615259109312</v>
      </c>
      <c r="F18" s="19">
        <f t="shared" si="3"/>
        <v>13.854307629554656</v>
      </c>
      <c r="G18" s="19">
        <f t="shared" si="4"/>
        <v>5.5417230518218625</v>
      </c>
      <c r="H18" s="20">
        <f t="shared" si="5"/>
        <v>26.323184496153846</v>
      </c>
    </row>
    <row r="19" spans="1:8" x14ac:dyDescent="0.3">
      <c r="A19" s="8">
        <f t="shared" si="6"/>
        <v>12</v>
      </c>
      <c r="B19" s="18">
        <v>44904.72</v>
      </c>
      <c r="C19" s="18">
        <f t="shared" si="0"/>
        <v>55834.528848000002</v>
      </c>
      <c r="D19" s="18">
        <f t="shared" si="1"/>
        <v>4652.8774039999998</v>
      </c>
      <c r="E19" s="19">
        <f t="shared" si="2"/>
        <v>28.256340510121458</v>
      </c>
      <c r="F19" s="19">
        <f t="shared" si="3"/>
        <v>14.128170255060729</v>
      </c>
      <c r="G19" s="19">
        <f t="shared" si="4"/>
        <v>5.6512681020242912</v>
      </c>
      <c r="H19" s="20">
        <f t="shared" si="5"/>
        <v>26.843523484615385</v>
      </c>
    </row>
    <row r="20" spans="1:8" x14ac:dyDescent="0.3">
      <c r="A20" s="8">
        <f t="shared" si="6"/>
        <v>13</v>
      </c>
      <c r="B20" s="18">
        <v>45401.69</v>
      </c>
      <c r="C20" s="18">
        <f t="shared" si="0"/>
        <v>56452.461346000004</v>
      </c>
      <c r="D20" s="18">
        <f t="shared" si="1"/>
        <v>4704.3717788333342</v>
      </c>
      <c r="E20" s="19">
        <f t="shared" si="2"/>
        <v>28.569059385627533</v>
      </c>
      <c r="F20" s="19">
        <f t="shared" si="3"/>
        <v>14.284529692813766</v>
      </c>
      <c r="G20" s="19">
        <f t="shared" si="4"/>
        <v>5.7138118771255062</v>
      </c>
      <c r="H20" s="20">
        <f t="shared" si="5"/>
        <v>27.140606416346156</v>
      </c>
    </row>
    <row r="21" spans="1:8" x14ac:dyDescent="0.3">
      <c r="A21" s="8">
        <f t="shared" si="6"/>
        <v>14</v>
      </c>
      <c r="B21" s="18">
        <v>46209.5</v>
      </c>
      <c r="C21" s="18">
        <f t="shared" si="0"/>
        <v>57456.8923</v>
      </c>
      <c r="D21" s="18">
        <f t="shared" si="1"/>
        <v>4788.0743583333333</v>
      </c>
      <c r="E21" s="19">
        <f t="shared" si="2"/>
        <v>29.077374645748989</v>
      </c>
      <c r="F21" s="19">
        <f t="shared" si="3"/>
        <v>14.538687322874495</v>
      </c>
      <c r="G21" s="19">
        <f t="shared" si="4"/>
        <v>5.815474929149798</v>
      </c>
      <c r="H21" s="20">
        <f t="shared" si="5"/>
        <v>27.623505913461539</v>
      </c>
    </row>
    <row r="22" spans="1:8" x14ac:dyDescent="0.3">
      <c r="A22" s="8">
        <f t="shared" si="6"/>
        <v>15</v>
      </c>
      <c r="B22" s="18">
        <v>46647.73</v>
      </c>
      <c r="C22" s="18">
        <f t="shared" si="0"/>
        <v>58001.787482000007</v>
      </c>
      <c r="D22" s="18">
        <f t="shared" si="1"/>
        <v>4833.4822901666666</v>
      </c>
      <c r="E22" s="19">
        <f t="shared" si="2"/>
        <v>29.353131316801623</v>
      </c>
      <c r="F22" s="19">
        <f t="shared" si="3"/>
        <v>14.676565658400811</v>
      </c>
      <c r="G22" s="19">
        <f t="shared" si="4"/>
        <v>5.8706262633603243</v>
      </c>
      <c r="H22" s="20">
        <f t="shared" si="5"/>
        <v>27.885474750961542</v>
      </c>
    </row>
    <row r="23" spans="1:8" x14ac:dyDescent="0.3">
      <c r="A23" s="8">
        <f t="shared" si="6"/>
        <v>16</v>
      </c>
      <c r="B23" s="18">
        <v>47443.83</v>
      </c>
      <c r="C23" s="18">
        <f t="shared" si="0"/>
        <v>58991.658222000005</v>
      </c>
      <c r="D23" s="18">
        <f t="shared" si="1"/>
        <v>4915.9715185000005</v>
      </c>
      <c r="E23" s="19">
        <f t="shared" si="2"/>
        <v>29.854078047570852</v>
      </c>
      <c r="F23" s="19">
        <f t="shared" si="3"/>
        <v>14.927039023785426</v>
      </c>
      <c r="G23" s="19">
        <f t="shared" si="4"/>
        <v>5.9708156095141707</v>
      </c>
      <c r="H23" s="20">
        <f t="shared" si="5"/>
        <v>28.361374145192311</v>
      </c>
    </row>
    <row r="24" spans="1:8" x14ac:dyDescent="0.3">
      <c r="A24" s="8">
        <f t="shared" si="6"/>
        <v>17</v>
      </c>
      <c r="B24" s="18">
        <v>47870.879999999997</v>
      </c>
      <c r="C24" s="18">
        <f t="shared" si="0"/>
        <v>59522.652192000001</v>
      </c>
      <c r="D24" s="18">
        <f t="shared" si="1"/>
        <v>4960.2210160000004</v>
      </c>
      <c r="E24" s="19">
        <f t="shared" si="2"/>
        <v>30.122799692307694</v>
      </c>
      <c r="F24" s="19">
        <f t="shared" si="3"/>
        <v>15.061399846153847</v>
      </c>
      <c r="G24" s="19">
        <f t="shared" si="4"/>
        <v>6.0245599384615387</v>
      </c>
      <c r="H24" s="20">
        <f t="shared" si="5"/>
        <v>28.616659707692307</v>
      </c>
    </row>
    <row r="25" spans="1:8" x14ac:dyDescent="0.3">
      <c r="A25" s="8">
        <f t="shared" si="6"/>
        <v>18</v>
      </c>
      <c r="B25" s="18">
        <v>48610.99</v>
      </c>
      <c r="C25" s="18">
        <f t="shared" si="0"/>
        <v>60442.904966000002</v>
      </c>
      <c r="D25" s="18">
        <f t="shared" si="1"/>
        <v>5036.9087471666662</v>
      </c>
      <c r="E25" s="19">
        <f t="shared" si="2"/>
        <v>30.588514658906885</v>
      </c>
      <c r="F25" s="19">
        <f t="shared" si="3"/>
        <v>15.294257329453442</v>
      </c>
      <c r="G25" s="19">
        <f t="shared" si="4"/>
        <v>6.1177029317813769</v>
      </c>
      <c r="H25" s="20">
        <f t="shared" si="5"/>
        <v>29.059088925961539</v>
      </c>
    </row>
    <row r="26" spans="1:8" x14ac:dyDescent="0.3">
      <c r="A26" s="8">
        <f t="shared" si="6"/>
        <v>19</v>
      </c>
      <c r="B26" s="18">
        <v>48984.88</v>
      </c>
      <c r="C26" s="18">
        <f t="shared" si="0"/>
        <v>60907.799791999998</v>
      </c>
      <c r="D26" s="18">
        <f t="shared" si="1"/>
        <v>5075.6499826666668</v>
      </c>
      <c r="E26" s="19">
        <f t="shared" si="2"/>
        <v>30.823785319838056</v>
      </c>
      <c r="F26" s="19">
        <f t="shared" si="3"/>
        <v>15.411892659919028</v>
      </c>
      <c r="G26" s="19">
        <f t="shared" si="4"/>
        <v>6.1647570639676115</v>
      </c>
      <c r="H26" s="20">
        <f t="shared" si="5"/>
        <v>29.282596053846152</v>
      </c>
    </row>
    <row r="27" spans="1:8" x14ac:dyDescent="0.3">
      <c r="A27" s="8">
        <f t="shared" si="6"/>
        <v>20</v>
      </c>
      <c r="B27" s="18">
        <v>49674.8</v>
      </c>
      <c r="C27" s="18">
        <f t="shared" si="0"/>
        <v>61765.646320000007</v>
      </c>
      <c r="D27" s="18">
        <f t="shared" si="1"/>
        <v>5147.1371933333339</v>
      </c>
      <c r="E27" s="19">
        <f t="shared" si="2"/>
        <v>31.257918178137654</v>
      </c>
      <c r="F27" s="19">
        <f t="shared" si="3"/>
        <v>15.628959089068827</v>
      </c>
      <c r="G27" s="19">
        <f t="shared" si="4"/>
        <v>6.2515836356275312</v>
      </c>
      <c r="H27" s="20">
        <f t="shared" si="5"/>
        <v>29.695022269230773</v>
      </c>
    </row>
    <row r="28" spans="1:8" x14ac:dyDescent="0.3">
      <c r="A28" s="8">
        <f t="shared" si="6"/>
        <v>21</v>
      </c>
      <c r="B28" s="18">
        <v>50001.37</v>
      </c>
      <c r="C28" s="18">
        <f t="shared" si="0"/>
        <v>62171.703458000004</v>
      </c>
      <c r="D28" s="18">
        <f t="shared" si="1"/>
        <v>5180.9752881666664</v>
      </c>
      <c r="E28" s="19">
        <f t="shared" si="2"/>
        <v>31.463412681174091</v>
      </c>
      <c r="F28" s="19">
        <f t="shared" si="3"/>
        <v>15.731706340587046</v>
      </c>
      <c r="G28" s="19">
        <f t="shared" si="4"/>
        <v>6.2926825362348184</v>
      </c>
      <c r="H28" s="20">
        <f t="shared" si="5"/>
        <v>29.890242047115386</v>
      </c>
    </row>
    <row r="29" spans="1:8" x14ac:dyDescent="0.3">
      <c r="A29" s="8">
        <f t="shared" si="6"/>
        <v>22</v>
      </c>
      <c r="B29" s="18">
        <v>50646.51</v>
      </c>
      <c r="C29" s="18">
        <f t="shared" si="0"/>
        <v>62973.870534000009</v>
      </c>
      <c r="D29" s="18">
        <f t="shared" si="1"/>
        <v>5247.8225445000007</v>
      </c>
      <c r="E29" s="19">
        <f t="shared" si="2"/>
        <v>31.869367679149804</v>
      </c>
      <c r="F29" s="19">
        <f t="shared" si="3"/>
        <v>15.934683839574902</v>
      </c>
      <c r="G29" s="19">
        <f t="shared" si="4"/>
        <v>6.3738735358299605</v>
      </c>
      <c r="H29" s="20">
        <f t="shared" si="5"/>
        <v>30.27589929519231</v>
      </c>
    </row>
    <row r="30" spans="1:8" x14ac:dyDescent="0.3">
      <c r="A30" s="8">
        <f t="shared" si="6"/>
        <v>23</v>
      </c>
      <c r="B30" s="18">
        <v>51909.85</v>
      </c>
      <c r="C30" s="18">
        <f t="shared" si="0"/>
        <v>64544.707490000001</v>
      </c>
      <c r="D30" s="18">
        <f t="shared" si="1"/>
        <v>5378.7256241666664</v>
      </c>
      <c r="E30" s="19">
        <f t="shared" si="2"/>
        <v>32.664325652834009</v>
      </c>
      <c r="F30" s="19">
        <f t="shared" si="3"/>
        <v>16.332162826417004</v>
      </c>
      <c r="G30" s="19">
        <f t="shared" si="4"/>
        <v>6.532865130566802</v>
      </c>
      <c r="H30" s="20">
        <f t="shared" si="5"/>
        <v>31.031109370192308</v>
      </c>
    </row>
    <row r="31" spans="1:8" x14ac:dyDescent="0.3">
      <c r="A31" s="8">
        <f t="shared" si="6"/>
        <v>24</v>
      </c>
      <c r="B31" s="18">
        <v>53600.959999999999</v>
      </c>
      <c r="C31" s="18">
        <f t="shared" si="0"/>
        <v>66647.433663999996</v>
      </c>
      <c r="D31" s="18">
        <f t="shared" si="1"/>
        <v>5553.9528053333343</v>
      </c>
      <c r="E31" s="19">
        <f t="shared" si="2"/>
        <v>33.728458331983802</v>
      </c>
      <c r="F31" s="19">
        <f t="shared" si="3"/>
        <v>16.864229165991901</v>
      </c>
      <c r="G31" s="19">
        <f t="shared" si="4"/>
        <v>6.7456916663967608</v>
      </c>
      <c r="H31" s="20">
        <f t="shared" si="5"/>
        <v>32.042035415384611</v>
      </c>
    </row>
    <row r="32" spans="1:8" x14ac:dyDescent="0.3">
      <c r="A32" s="8">
        <f t="shared" si="6"/>
        <v>25</v>
      </c>
      <c r="B32" s="18">
        <v>53715.24</v>
      </c>
      <c r="C32" s="18">
        <f t="shared" si="0"/>
        <v>66789.529416000005</v>
      </c>
      <c r="D32" s="18">
        <f t="shared" si="1"/>
        <v>5565.7941179999998</v>
      </c>
      <c r="E32" s="19">
        <f t="shared" si="2"/>
        <v>33.800369137651828</v>
      </c>
      <c r="F32" s="19">
        <f t="shared" si="3"/>
        <v>16.900184568825914</v>
      </c>
      <c r="G32" s="19">
        <f t="shared" si="4"/>
        <v>6.7600738275303653</v>
      </c>
      <c r="H32" s="20">
        <f t="shared" si="5"/>
        <v>32.11035068076923</v>
      </c>
    </row>
    <row r="33" spans="1:8" x14ac:dyDescent="0.3">
      <c r="A33" s="8">
        <f t="shared" si="6"/>
        <v>26</v>
      </c>
      <c r="B33" s="18">
        <v>53804.09</v>
      </c>
      <c r="C33" s="18">
        <f t="shared" si="0"/>
        <v>66900.005506000001</v>
      </c>
      <c r="D33" s="18">
        <f t="shared" si="1"/>
        <v>5575.0004588333341</v>
      </c>
      <c r="E33" s="19">
        <f t="shared" si="2"/>
        <v>33.85627809008097</v>
      </c>
      <c r="F33" s="19">
        <f t="shared" si="3"/>
        <v>16.928139045040485</v>
      </c>
      <c r="G33" s="19">
        <f t="shared" si="4"/>
        <v>6.7712556180161938</v>
      </c>
      <c r="H33" s="20">
        <f t="shared" si="5"/>
        <v>32.16346418557692</v>
      </c>
    </row>
    <row r="34" spans="1:8" x14ac:dyDescent="0.3">
      <c r="A34" s="8">
        <f t="shared" si="6"/>
        <v>27</v>
      </c>
      <c r="B34" s="18">
        <v>53904.83</v>
      </c>
      <c r="C34" s="18">
        <f t="shared" si="0"/>
        <v>67025.265622000006</v>
      </c>
      <c r="D34" s="18">
        <f t="shared" si="1"/>
        <v>5585.4388018333339</v>
      </c>
      <c r="E34" s="19">
        <f t="shared" si="2"/>
        <v>33.91966883704454</v>
      </c>
      <c r="F34" s="19">
        <f t="shared" si="3"/>
        <v>16.95983441852227</v>
      </c>
      <c r="G34" s="19">
        <f t="shared" si="4"/>
        <v>6.7839337674089082</v>
      </c>
      <c r="H34" s="20">
        <f t="shared" si="5"/>
        <v>32.223685395192312</v>
      </c>
    </row>
    <row r="35" spans="1:8" x14ac:dyDescent="0.3">
      <c r="A35" s="8">
        <f t="shared" si="6"/>
        <v>28</v>
      </c>
      <c r="B35" s="18">
        <v>53981.11</v>
      </c>
      <c r="C35" s="18">
        <f t="shared" si="0"/>
        <v>67120.112174000009</v>
      </c>
      <c r="D35" s="18">
        <f t="shared" si="1"/>
        <v>5593.3426811666677</v>
      </c>
      <c r="E35" s="19">
        <f t="shared" si="2"/>
        <v>33.967668104251018</v>
      </c>
      <c r="F35" s="19">
        <f t="shared" si="3"/>
        <v>16.983834052125509</v>
      </c>
      <c r="G35" s="19">
        <f t="shared" si="4"/>
        <v>6.7935336208502033</v>
      </c>
      <c r="H35" s="20">
        <f t="shared" si="5"/>
        <v>32.269284699038465</v>
      </c>
    </row>
    <row r="36" spans="1:8" x14ac:dyDescent="0.3">
      <c r="A36" s="8">
        <f t="shared" si="6"/>
        <v>29</v>
      </c>
      <c r="B36" s="18">
        <v>54051.75</v>
      </c>
      <c r="C36" s="18">
        <f t="shared" si="0"/>
        <v>67207.945950000008</v>
      </c>
      <c r="D36" s="18">
        <f t="shared" si="1"/>
        <v>5600.6621625000007</v>
      </c>
      <c r="E36" s="19">
        <f t="shared" si="2"/>
        <v>34.012118395748992</v>
      </c>
      <c r="F36" s="19">
        <f t="shared" si="3"/>
        <v>17.006059197874496</v>
      </c>
      <c r="G36" s="19">
        <f t="shared" si="4"/>
        <v>6.8024236791497987</v>
      </c>
      <c r="H36" s="20">
        <f t="shared" si="5"/>
        <v>32.311512475961543</v>
      </c>
    </row>
    <row r="37" spans="1:8" x14ac:dyDescent="0.3">
      <c r="A37" s="8">
        <f t="shared" si="6"/>
        <v>30</v>
      </c>
      <c r="B37" s="18">
        <v>54117.24</v>
      </c>
      <c r="C37" s="18">
        <f t="shared" si="0"/>
        <v>67289.376216000004</v>
      </c>
      <c r="D37" s="18">
        <f t="shared" si="1"/>
        <v>5607.448018</v>
      </c>
      <c r="E37" s="19">
        <f t="shared" si="2"/>
        <v>34.053328044534418</v>
      </c>
      <c r="F37" s="19">
        <f t="shared" si="3"/>
        <v>17.026664022267209</v>
      </c>
      <c r="G37" s="19">
        <f t="shared" si="4"/>
        <v>6.8106656089068833</v>
      </c>
      <c r="H37" s="20">
        <f t="shared" si="5"/>
        <v>32.350661642307692</v>
      </c>
    </row>
    <row r="38" spans="1:8" x14ac:dyDescent="0.3">
      <c r="A38" s="8">
        <f t="shared" si="6"/>
        <v>31</v>
      </c>
      <c r="B38" s="18">
        <v>54177.84</v>
      </c>
      <c r="C38" s="18">
        <f t="shared" si="0"/>
        <v>67364.726255999994</v>
      </c>
      <c r="D38" s="18">
        <f t="shared" si="1"/>
        <v>5613.7271879999998</v>
      </c>
      <c r="E38" s="19">
        <f t="shared" si="2"/>
        <v>34.091460655870442</v>
      </c>
      <c r="F38" s="19">
        <f t="shared" si="3"/>
        <v>17.045730327935221</v>
      </c>
      <c r="G38" s="19">
        <f t="shared" si="4"/>
        <v>6.8182921311740881</v>
      </c>
      <c r="H38" s="20">
        <f t="shared" si="5"/>
        <v>32.386887623076923</v>
      </c>
    </row>
    <row r="39" spans="1:8" x14ac:dyDescent="0.3">
      <c r="A39" s="8">
        <f t="shared" si="6"/>
        <v>32</v>
      </c>
      <c r="B39" s="18">
        <v>54233.98</v>
      </c>
      <c r="C39" s="18">
        <f t="shared" si="0"/>
        <v>67434.530732000014</v>
      </c>
      <c r="D39" s="18">
        <f t="shared" si="1"/>
        <v>5619.5442276666672</v>
      </c>
      <c r="E39" s="19">
        <f t="shared" si="2"/>
        <v>34.126786807692312</v>
      </c>
      <c r="F39" s="19">
        <f t="shared" si="3"/>
        <v>17.063393403846156</v>
      </c>
      <c r="G39" s="19">
        <f t="shared" si="4"/>
        <v>6.8253573615384626</v>
      </c>
      <c r="H39" s="20">
        <f t="shared" si="5"/>
        <v>32.420447467307696</v>
      </c>
    </row>
    <row r="40" spans="1:8" x14ac:dyDescent="0.3">
      <c r="A40" s="8">
        <f t="shared" si="6"/>
        <v>33</v>
      </c>
      <c r="B40" s="18">
        <v>54285.94</v>
      </c>
      <c r="C40" s="18">
        <f t="shared" si="0"/>
        <v>67499.13779600001</v>
      </c>
      <c r="D40" s="18">
        <f t="shared" si="1"/>
        <v>5624.9281496666672</v>
      </c>
      <c r="E40" s="19">
        <f t="shared" si="2"/>
        <v>34.159482690283404</v>
      </c>
      <c r="F40" s="19">
        <f t="shared" si="3"/>
        <v>17.079741345141702</v>
      </c>
      <c r="G40" s="19">
        <f t="shared" si="4"/>
        <v>6.8318965380566805</v>
      </c>
      <c r="H40" s="20">
        <f t="shared" si="5"/>
        <v>32.451508555769237</v>
      </c>
    </row>
    <row r="41" spans="1:8" x14ac:dyDescent="0.3">
      <c r="A41" s="8">
        <f t="shared" si="6"/>
        <v>34</v>
      </c>
      <c r="B41" s="18">
        <v>54334.09</v>
      </c>
      <c r="C41" s="18">
        <f t="shared" si="0"/>
        <v>67559.007505999994</v>
      </c>
      <c r="D41" s="18">
        <f t="shared" si="1"/>
        <v>5629.9172921666659</v>
      </c>
      <c r="E41" s="19">
        <f t="shared" si="2"/>
        <v>34.189781126518213</v>
      </c>
      <c r="F41" s="19">
        <f t="shared" si="3"/>
        <v>17.094890563259106</v>
      </c>
      <c r="G41" s="19">
        <f t="shared" si="4"/>
        <v>6.8379562253036426</v>
      </c>
      <c r="H41" s="20">
        <f t="shared" si="5"/>
        <v>32.480292070192306</v>
      </c>
    </row>
    <row r="42" spans="1:8" x14ac:dyDescent="0.3">
      <c r="A42" s="21">
        <f t="shared" si="6"/>
        <v>35</v>
      </c>
      <c r="B42" s="22">
        <v>54378.64</v>
      </c>
      <c r="C42" s="22">
        <f t="shared" si="0"/>
        <v>67614.400976000004</v>
      </c>
      <c r="D42" s="22">
        <f t="shared" si="1"/>
        <v>5634.5334146666664</v>
      </c>
      <c r="E42" s="23">
        <f t="shared" si="2"/>
        <v>34.217814259109311</v>
      </c>
      <c r="F42" s="23">
        <f t="shared" si="3"/>
        <v>17.108907129554655</v>
      </c>
      <c r="G42" s="23">
        <f t="shared" si="4"/>
        <v>6.8435628518218623</v>
      </c>
      <c r="H42" s="24">
        <f t="shared" si="5"/>
        <v>32.50692354615385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15</v>
      </c>
      <c r="B1" s="1" t="s">
        <v>62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29638.46</v>
      </c>
      <c r="C7" s="18">
        <f t="shared" ref="C7:C42" si="0">B7*$D$3</f>
        <v>36852.461164</v>
      </c>
      <c r="D7" s="18">
        <f t="shared" ref="D7:D42" si="1">B7/12*$D$3</f>
        <v>3071.0384303333331</v>
      </c>
      <c r="E7" s="19">
        <f t="shared" ref="E7:E42" si="2">C7/1976</f>
        <v>18.650030953441295</v>
      </c>
      <c r="F7" s="19">
        <f>E7/2</f>
        <v>9.3250154767206475</v>
      </c>
      <c r="G7" s="19">
        <f>E7/5</f>
        <v>3.7300061906882589</v>
      </c>
      <c r="H7" s="20">
        <f>C7/2080</f>
        <v>17.717529405769231</v>
      </c>
    </row>
    <row r="8" spans="1:8" x14ac:dyDescent="0.3">
      <c r="A8" s="8">
        <f>A7+1</f>
        <v>1</v>
      </c>
      <c r="B8" s="18">
        <v>30603.47</v>
      </c>
      <c r="C8" s="18">
        <f t="shared" si="0"/>
        <v>38052.354598000005</v>
      </c>
      <c r="D8" s="18">
        <f t="shared" si="1"/>
        <v>3171.0295498333339</v>
      </c>
      <c r="E8" s="19">
        <f t="shared" si="2"/>
        <v>19.257264472672066</v>
      </c>
      <c r="F8" s="19">
        <f t="shared" ref="F8:F42" si="3">E8/2</f>
        <v>9.628632236336033</v>
      </c>
      <c r="G8" s="19">
        <f t="shared" ref="G8:G42" si="4">E8/5</f>
        <v>3.8514528945344133</v>
      </c>
      <c r="H8" s="20">
        <f t="shared" ref="H8:H42" si="5">C8/2080</f>
        <v>18.294401249038465</v>
      </c>
    </row>
    <row r="9" spans="1:8" x14ac:dyDescent="0.3">
      <c r="A9" s="8">
        <f t="shared" ref="A9:A42" si="6">A8+1</f>
        <v>2</v>
      </c>
      <c r="B9" s="18">
        <v>31524.959999999999</v>
      </c>
      <c r="C9" s="18">
        <f t="shared" si="0"/>
        <v>39198.135264000004</v>
      </c>
      <c r="D9" s="18">
        <f t="shared" si="1"/>
        <v>3266.5112720000002</v>
      </c>
      <c r="E9" s="19">
        <f t="shared" si="2"/>
        <v>19.837112987854255</v>
      </c>
      <c r="F9" s="19">
        <f t="shared" si="3"/>
        <v>9.9185564939271273</v>
      </c>
      <c r="G9" s="19">
        <f t="shared" si="4"/>
        <v>3.967422597570851</v>
      </c>
      <c r="H9" s="20">
        <f t="shared" si="5"/>
        <v>18.84525733846154</v>
      </c>
    </row>
    <row r="10" spans="1:8" x14ac:dyDescent="0.3">
      <c r="A10" s="8">
        <f t="shared" si="6"/>
        <v>3</v>
      </c>
      <c r="B10" s="18">
        <v>32378.94</v>
      </c>
      <c r="C10" s="18">
        <f t="shared" si="0"/>
        <v>40259.973996000001</v>
      </c>
      <c r="D10" s="18">
        <f t="shared" si="1"/>
        <v>3354.9978329999999</v>
      </c>
      <c r="E10" s="19">
        <f t="shared" si="2"/>
        <v>20.374480767206478</v>
      </c>
      <c r="F10" s="19">
        <f t="shared" si="3"/>
        <v>10.187240383603239</v>
      </c>
      <c r="G10" s="19">
        <f t="shared" si="4"/>
        <v>4.074896153441296</v>
      </c>
      <c r="H10" s="20">
        <f t="shared" si="5"/>
        <v>19.355756728846153</v>
      </c>
    </row>
    <row r="11" spans="1:8" x14ac:dyDescent="0.3">
      <c r="A11" s="8">
        <f t="shared" si="6"/>
        <v>4</v>
      </c>
      <c r="B11" s="18">
        <v>33279.919999999998</v>
      </c>
      <c r="C11" s="18">
        <f t="shared" si="0"/>
        <v>41380.252527999997</v>
      </c>
      <c r="D11" s="18">
        <f t="shared" si="1"/>
        <v>3448.3543773333331</v>
      </c>
      <c r="E11" s="19">
        <f t="shared" si="2"/>
        <v>20.941423344129554</v>
      </c>
      <c r="F11" s="19">
        <f t="shared" si="3"/>
        <v>10.470711672064777</v>
      </c>
      <c r="G11" s="19">
        <f t="shared" si="4"/>
        <v>4.1882846688259106</v>
      </c>
      <c r="H11" s="20">
        <f t="shared" si="5"/>
        <v>19.894352176923075</v>
      </c>
    </row>
    <row r="12" spans="1:8" x14ac:dyDescent="0.3">
      <c r="A12" s="8">
        <f t="shared" si="6"/>
        <v>5</v>
      </c>
      <c r="B12" s="18">
        <v>33930.71</v>
      </c>
      <c r="C12" s="18">
        <f t="shared" si="0"/>
        <v>42189.444814000002</v>
      </c>
      <c r="D12" s="18">
        <f t="shared" si="1"/>
        <v>3515.7870678333334</v>
      </c>
      <c r="E12" s="19">
        <f t="shared" si="2"/>
        <v>21.350933610323889</v>
      </c>
      <c r="F12" s="19">
        <f t="shared" si="3"/>
        <v>10.675466805161944</v>
      </c>
      <c r="G12" s="19">
        <f t="shared" si="4"/>
        <v>4.2701867220647776</v>
      </c>
      <c r="H12" s="20">
        <f t="shared" si="5"/>
        <v>20.283386929807694</v>
      </c>
    </row>
    <row r="13" spans="1:8" x14ac:dyDescent="0.3">
      <c r="A13" s="8">
        <f t="shared" si="6"/>
        <v>6</v>
      </c>
      <c r="B13" s="18">
        <v>34834.29</v>
      </c>
      <c r="C13" s="18">
        <f t="shared" si="0"/>
        <v>43312.956186000003</v>
      </c>
      <c r="D13" s="18">
        <f t="shared" si="1"/>
        <v>3609.4130155000003</v>
      </c>
      <c r="E13" s="19">
        <f t="shared" si="2"/>
        <v>21.919512239878543</v>
      </c>
      <c r="F13" s="19">
        <f t="shared" si="3"/>
        <v>10.959756119939271</v>
      </c>
      <c r="G13" s="19">
        <f t="shared" si="4"/>
        <v>4.3839024479757089</v>
      </c>
      <c r="H13" s="20">
        <f t="shared" si="5"/>
        <v>20.823536627884618</v>
      </c>
    </row>
    <row r="14" spans="1:8" x14ac:dyDescent="0.3">
      <c r="A14" s="8">
        <f t="shared" si="6"/>
        <v>7</v>
      </c>
      <c r="B14" s="18">
        <v>35415.74</v>
      </c>
      <c r="C14" s="18">
        <f t="shared" si="0"/>
        <v>44035.931116</v>
      </c>
      <c r="D14" s="18">
        <f t="shared" si="1"/>
        <v>3669.6609263333335</v>
      </c>
      <c r="E14" s="19">
        <f t="shared" si="2"/>
        <v>22.285390240890688</v>
      </c>
      <c r="F14" s="19">
        <f t="shared" si="3"/>
        <v>11.142695120445344</v>
      </c>
      <c r="G14" s="19">
        <f t="shared" si="4"/>
        <v>4.457078048178138</v>
      </c>
      <c r="H14" s="20">
        <f t="shared" si="5"/>
        <v>21.171120728846155</v>
      </c>
    </row>
    <row r="15" spans="1:8" x14ac:dyDescent="0.3">
      <c r="A15" s="8">
        <f t="shared" si="6"/>
        <v>8</v>
      </c>
      <c r="B15" s="18">
        <v>36170.32</v>
      </c>
      <c r="C15" s="18">
        <f t="shared" si="0"/>
        <v>44974.175888000005</v>
      </c>
      <c r="D15" s="18">
        <f t="shared" si="1"/>
        <v>3747.8479906666666</v>
      </c>
      <c r="E15" s="19">
        <f t="shared" si="2"/>
        <v>22.760210469635631</v>
      </c>
      <c r="F15" s="19">
        <f t="shared" si="3"/>
        <v>11.380105234817815</v>
      </c>
      <c r="G15" s="19">
        <f t="shared" si="4"/>
        <v>4.5520420939271258</v>
      </c>
      <c r="H15" s="20">
        <f t="shared" si="5"/>
        <v>21.622199946153849</v>
      </c>
    </row>
    <row r="16" spans="1:8" x14ac:dyDescent="0.3">
      <c r="A16" s="8">
        <f t="shared" si="6"/>
        <v>9</v>
      </c>
      <c r="B16" s="18">
        <v>36695.14</v>
      </c>
      <c r="C16" s="18">
        <f t="shared" si="0"/>
        <v>45626.737076000005</v>
      </c>
      <c r="D16" s="18">
        <f t="shared" si="1"/>
        <v>3802.2280896666666</v>
      </c>
      <c r="E16" s="19">
        <f t="shared" si="2"/>
        <v>23.090453985829964</v>
      </c>
      <c r="F16" s="19">
        <f t="shared" si="3"/>
        <v>11.545226992914982</v>
      </c>
      <c r="G16" s="19">
        <f t="shared" si="4"/>
        <v>4.6180907971659924</v>
      </c>
      <c r="H16" s="20">
        <f t="shared" si="5"/>
        <v>21.935931286538462</v>
      </c>
    </row>
    <row r="17" spans="1:8" x14ac:dyDescent="0.3">
      <c r="A17" s="8">
        <f t="shared" si="6"/>
        <v>10</v>
      </c>
      <c r="B17" s="18">
        <v>37494.75</v>
      </c>
      <c r="C17" s="18">
        <f t="shared" si="0"/>
        <v>46620.972150000001</v>
      </c>
      <c r="D17" s="18">
        <f t="shared" si="1"/>
        <v>3885.0810125000003</v>
      </c>
      <c r="E17" s="19">
        <f t="shared" si="2"/>
        <v>23.593609387651824</v>
      </c>
      <c r="F17" s="19">
        <f t="shared" si="3"/>
        <v>11.796804693825912</v>
      </c>
      <c r="G17" s="19">
        <f t="shared" si="4"/>
        <v>4.7187218775303652</v>
      </c>
      <c r="H17" s="20">
        <f t="shared" si="5"/>
        <v>22.413928918269232</v>
      </c>
    </row>
    <row r="18" spans="1:8" x14ac:dyDescent="0.3">
      <c r="A18" s="8">
        <f t="shared" si="6"/>
        <v>11</v>
      </c>
      <c r="B18" s="18">
        <v>37956</v>
      </c>
      <c r="C18" s="18">
        <f t="shared" si="0"/>
        <v>47194.490400000002</v>
      </c>
      <c r="D18" s="18">
        <f t="shared" si="1"/>
        <v>3932.8742000000002</v>
      </c>
      <c r="E18" s="19">
        <f t="shared" si="2"/>
        <v>23.883851417004049</v>
      </c>
      <c r="F18" s="19">
        <f t="shared" si="3"/>
        <v>11.941925708502025</v>
      </c>
      <c r="G18" s="19">
        <f t="shared" si="4"/>
        <v>4.7767702834008094</v>
      </c>
      <c r="H18" s="20">
        <f t="shared" si="5"/>
        <v>22.689658846153847</v>
      </c>
    </row>
    <row r="19" spans="1:8" x14ac:dyDescent="0.3">
      <c r="A19" s="8">
        <f t="shared" si="6"/>
        <v>12</v>
      </c>
      <c r="B19" s="18">
        <v>38698.879999999997</v>
      </c>
      <c r="C19" s="18">
        <f t="shared" si="0"/>
        <v>48118.187392</v>
      </c>
      <c r="D19" s="18">
        <f t="shared" si="1"/>
        <v>4009.8489493333332</v>
      </c>
      <c r="E19" s="19">
        <f t="shared" si="2"/>
        <v>24.351309408906882</v>
      </c>
      <c r="F19" s="19">
        <f t="shared" si="3"/>
        <v>12.175654704453441</v>
      </c>
      <c r="G19" s="19">
        <f t="shared" si="4"/>
        <v>4.8702618817813761</v>
      </c>
      <c r="H19" s="20">
        <f t="shared" si="5"/>
        <v>23.133743938461539</v>
      </c>
    </row>
    <row r="20" spans="1:8" x14ac:dyDescent="0.3">
      <c r="A20" s="8">
        <f t="shared" si="6"/>
        <v>13</v>
      </c>
      <c r="B20" s="18">
        <v>39105.800000000003</v>
      </c>
      <c r="C20" s="18">
        <f t="shared" si="0"/>
        <v>48624.151720000009</v>
      </c>
      <c r="D20" s="18">
        <f t="shared" si="1"/>
        <v>4052.0126433333339</v>
      </c>
      <c r="E20" s="19">
        <f t="shared" si="2"/>
        <v>24.607364230769235</v>
      </c>
      <c r="F20" s="19">
        <f t="shared" si="3"/>
        <v>12.303682115384618</v>
      </c>
      <c r="G20" s="19">
        <f t="shared" si="4"/>
        <v>4.9214728461538471</v>
      </c>
      <c r="H20" s="20">
        <f t="shared" si="5"/>
        <v>23.376996019230774</v>
      </c>
    </row>
    <row r="21" spans="1:8" x14ac:dyDescent="0.3">
      <c r="A21" s="8">
        <f t="shared" si="6"/>
        <v>14</v>
      </c>
      <c r="B21" s="18">
        <v>39787.78</v>
      </c>
      <c r="C21" s="18">
        <f t="shared" si="0"/>
        <v>49472.125652000002</v>
      </c>
      <c r="D21" s="18">
        <f t="shared" si="1"/>
        <v>4122.6771376666666</v>
      </c>
      <c r="E21" s="19">
        <f t="shared" si="2"/>
        <v>25.036500836032388</v>
      </c>
      <c r="F21" s="19">
        <f t="shared" si="3"/>
        <v>12.518250418016194</v>
      </c>
      <c r="G21" s="19">
        <f t="shared" si="4"/>
        <v>5.0073001672064779</v>
      </c>
      <c r="H21" s="20">
        <f t="shared" si="5"/>
        <v>23.784675794230772</v>
      </c>
    </row>
    <row r="22" spans="1:8" x14ac:dyDescent="0.3">
      <c r="A22" s="8">
        <f t="shared" si="6"/>
        <v>15</v>
      </c>
      <c r="B22" s="18">
        <v>40138.31</v>
      </c>
      <c r="C22" s="18">
        <f t="shared" si="0"/>
        <v>49907.974653999998</v>
      </c>
      <c r="D22" s="18">
        <f t="shared" si="1"/>
        <v>4158.9978878333332</v>
      </c>
      <c r="E22" s="19">
        <f t="shared" si="2"/>
        <v>25.257072193319836</v>
      </c>
      <c r="F22" s="19">
        <f t="shared" si="3"/>
        <v>12.628536096659918</v>
      </c>
      <c r="G22" s="19">
        <f t="shared" si="4"/>
        <v>5.0514144386639668</v>
      </c>
      <c r="H22" s="20">
        <f t="shared" si="5"/>
        <v>23.994218583653844</v>
      </c>
    </row>
    <row r="23" spans="1:8" x14ac:dyDescent="0.3">
      <c r="A23" s="8">
        <f t="shared" si="6"/>
        <v>16</v>
      </c>
      <c r="B23" s="18">
        <v>40769.46</v>
      </c>
      <c r="C23" s="18">
        <f t="shared" si="0"/>
        <v>50692.746564000001</v>
      </c>
      <c r="D23" s="18">
        <f t="shared" si="1"/>
        <v>4224.3955470000001</v>
      </c>
      <c r="E23" s="19">
        <f t="shared" si="2"/>
        <v>25.654223969635627</v>
      </c>
      <c r="F23" s="19">
        <f t="shared" si="3"/>
        <v>12.827111984817813</v>
      </c>
      <c r="G23" s="19">
        <f t="shared" si="4"/>
        <v>5.1308447939271256</v>
      </c>
      <c r="H23" s="20">
        <f t="shared" si="5"/>
        <v>24.371512771153846</v>
      </c>
    </row>
    <row r="24" spans="1:8" x14ac:dyDescent="0.3">
      <c r="A24" s="8">
        <f t="shared" si="6"/>
        <v>17</v>
      </c>
      <c r="B24" s="18">
        <v>41077.040000000001</v>
      </c>
      <c r="C24" s="18">
        <f t="shared" si="0"/>
        <v>51075.191536000006</v>
      </c>
      <c r="D24" s="18">
        <f t="shared" si="1"/>
        <v>4256.2659613333335</v>
      </c>
      <c r="E24" s="19">
        <f t="shared" si="2"/>
        <v>25.847768995951419</v>
      </c>
      <c r="F24" s="19">
        <f t="shared" si="3"/>
        <v>12.92388449797571</v>
      </c>
      <c r="G24" s="19">
        <f t="shared" si="4"/>
        <v>5.1695537991902842</v>
      </c>
      <c r="H24" s="20">
        <f t="shared" si="5"/>
        <v>24.555380546153849</v>
      </c>
    </row>
    <row r="25" spans="1:8" x14ac:dyDescent="0.3">
      <c r="A25" s="8">
        <f t="shared" si="6"/>
        <v>18</v>
      </c>
      <c r="B25" s="18">
        <v>41666.92</v>
      </c>
      <c r="C25" s="18">
        <f t="shared" si="0"/>
        <v>51808.648328000003</v>
      </c>
      <c r="D25" s="18">
        <f t="shared" si="1"/>
        <v>4317.3873606666666</v>
      </c>
      <c r="E25" s="19">
        <f t="shared" si="2"/>
        <v>26.218951582995953</v>
      </c>
      <c r="F25" s="19">
        <f t="shared" si="3"/>
        <v>13.109475791497976</v>
      </c>
      <c r="G25" s="19">
        <f t="shared" si="4"/>
        <v>5.2437903165991901</v>
      </c>
      <c r="H25" s="20">
        <f t="shared" si="5"/>
        <v>24.908004003846155</v>
      </c>
    </row>
    <row r="26" spans="1:8" x14ac:dyDescent="0.3">
      <c r="A26" s="8">
        <f t="shared" si="6"/>
        <v>19</v>
      </c>
      <c r="B26" s="18">
        <v>41935.660000000003</v>
      </c>
      <c r="C26" s="18">
        <f t="shared" si="0"/>
        <v>52142.799644000006</v>
      </c>
      <c r="D26" s="18">
        <f t="shared" si="1"/>
        <v>4345.2333036666678</v>
      </c>
      <c r="E26" s="19">
        <f t="shared" si="2"/>
        <v>26.388056500000005</v>
      </c>
      <c r="F26" s="19">
        <f t="shared" si="3"/>
        <v>13.194028250000002</v>
      </c>
      <c r="G26" s="19">
        <f t="shared" si="4"/>
        <v>5.2776113000000011</v>
      </c>
      <c r="H26" s="20">
        <f t="shared" si="5"/>
        <v>25.068653675000004</v>
      </c>
    </row>
    <row r="27" spans="1:8" x14ac:dyDescent="0.3">
      <c r="A27" s="8">
        <f t="shared" si="6"/>
        <v>20</v>
      </c>
      <c r="B27" s="18">
        <v>43140.6</v>
      </c>
      <c r="C27" s="18">
        <f t="shared" si="0"/>
        <v>53641.022040000003</v>
      </c>
      <c r="D27" s="18">
        <f t="shared" si="1"/>
        <v>4470.0851700000003</v>
      </c>
      <c r="E27" s="19">
        <f t="shared" si="2"/>
        <v>27.146266214574901</v>
      </c>
      <c r="F27" s="19">
        <f t="shared" si="3"/>
        <v>13.57313310728745</v>
      </c>
      <c r="G27" s="19">
        <f t="shared" si="4"/>
        <v>5.4292532429149798</v>
      </c>
      <c r="H27" s="20">
        <f t="shared" si="5"/>
        <v>25.788952903846155</v>
      </c>
    </row>
    <row r="28" spans="1:8" x14ac:dyDescent="0.3">
      <c r="A28" s="8">
        <f t="shared" si="6"/>
        <v>21</v>
      </c>
      <c r="B28" s="18">
        <v>43156.91</v>
      </c>
      <c r="C28" s="18">
        <f t="shared" si="0"/>
        <v>53661.301894000004</v>
      </c>
      <c r="D28" s="18">
        <f t="shared" si="1"/>
        <v>4471.7751578333337</v>
      </c>
      <c r="E28" s="19">
        <f t="shared" si="2"/>
        <v>27.156529298582999</v>
      </c>
      <c r="F28" s="19">
        <f t="shared" si="3"/>
        <v>13.5782646492915</v>
      </c>
      <c r="G28" s="19">
        <f t="shared" si="4"/>
        <v>5.4313058597166002</v>
      </c>
      <c r="H28" s="20">
        <f t="shared" si="5"/>
        <v>25.798702833653849</v>
      </c>
    </row>
    <row r="29" spans="1:8" x14ac:dyDescent="0.3">
      <c r="A29" s="8">
        <f t="shared" si="6"/>
        <v>22</v>
      </c>
      <c r="B29" s="18">
        <v>44658.41</v>
      </c>
      <c r="C29" s="18">
        <f t="shared" si="0"/>
        <v>55528.266994000005</v>
      </c>
      <c r="D29" s="18">
        <f t="shared" si="1"/>
        <v>4627.3555828333338</v>
      </c>
      <c r="E29" s="19">
        <f t="shared" si="2"/>
        <v>28.10134969331984</v>
      </c>
      <c r="F29" s="19">
        <f t="shared" si="3"/>
        <v>14.05067484665992</v>
      </c>
      <c r="G29" s="19">
        <f t="shared" si="4"/>
        <v>5.6202699386639683</v>
      </c>
      <c r="H29" s="20">
        <f t="shared" si="5"/>
        <v>26.696282208653848</v>
      </c>
    </row>
    <row r="30" spans="1:8" x14ac:dyDescent="0.3">
      <c r="A30" s="8">
        <f t="shared" si="6"/>
        <v>23</v>
      </c>
      <c r="B30" s="18">
        <v>46176.2</v>
      </c>
      <c r="C30" s="18">
        <f t="shared" si="0"/>
        <v>57415.487079999999</v>
      </c>
      <c r="D30" s="18">
        <f t="shared" si="1"/>
        <v>4784.6239233333336</v>
      </c>
      <c r="E30" s="19">
        <f t="shared" si="2"/>
        <v>29.056420587044535</v>
      </c>
      <c r="F30" s="19">
        <f t="shared" si="3"/>
        <v>14.528210293522267</v>
      </c>
      <c r="G30" s="19">
        <f t="shared" si="4"/>
        <v>5.8112841174089072</v>
      </c>
      <c r="H30" s="20">
        <f t="shared" si="5"/>
        <v>27.603599557692306</v>
      </c>
    </row>
    <row r="31" spans="1:8" x14ac:dyDescent="0.3">
      <c r="A31" s="8">
        <f t="shared" si="6"/>
        <v>24</v>
      </c>
      <c r="B31" s="18">
        <v>47677.69</v>
      </c>
      <c r="C31" s="18">
        <f t="shared" si="0"/>
        <v>59282.439746000004</v>
      </c>
      <c r="D31" s="18">
        <f t="shared" si="1"/>
        <v>4940.2033121666673</v>
      </c>
      <c r="E31" s="19">
        <f t="shared" si="2"/>
        <v>30.001234689271257</v>
      </c>
      <c r="F31" s="19">
        <f t="shared" si="3"/>
        <v>15.000617344635629</v>
      </c>
      <c r="G31" s="19">
        <f t="shared" si="4"/>
        <v>6.0002469378542518</v>
      </c>
      <c r="H31" s="20">
        <f t="shared" si="5"/>
        <v>28.501172954807693</v>
      </c>
    </row>
    <row r="32" spans="1:8" x14ac:dyDescent="0.3">
      <c r="A32" s="8">
        <f t="shared" si="6"/>
        <v>25</v>
      </c>
      <c r="B32" s="18">
        <v>47779.1</v>
      </c>
      <c r="C32" s="18">
        <f t="shared" si="0"/>
        <v>59408.532940000005</v>
      </c>
      <c r="D32" s="18">
        <f t="shared" si="1"/>
        <v>4950.7110783333337</v>
      </c>
      <c r="E32" s="19">
        <f t="shared" si="2"/>
        <v>30.065047034412959</v>
      </c>
      <c r="F32" s="19">
        <f t="shared" si="3"/>
        <v>15.03252351720648</v>
      </c>
      <c r="G32" s="19">
        <f t="shared" si="4"/>
        <v>6.0130094068825919</v>
      </c>
      <c r="H32" s="20">
        <f t="shared" si="5"/>
        <v>28.561794682692309</v>
      </c>
    </row>
    <row r="33" spans="1:8" x14ac:dyDescent="0.3">
      <c r="A33" s="8">
        <f t="shared" si="6"/>
        <v>26</v>
      </c>
      <c r="B33" s="18">
        <v>47857.99</v>
      </c>
      <c r="C33" s="18">
        <f t="shared" si="0"/>
        <v>59506.624766000001</v>
      </c>
      <c r="D33" s="18">
        <f t="shared" si="1"/>
        <v>4958.8853971666667</v>
      </c>
      <c r="E33" s="19">
        <f t="shared" si="2"/>
        <v>30.114688646761135</v>
      </c>
      <c r="F33" s="19">
        <f t="shared" si="3"/>
        <v>15.057344323380567</v>
      </c>
      <c r="G33" s="19">
        <f t="shared" si="4"/>
        <v>6.0229377293522273</v>
      </c>
      <c r="H33" s="20">
        <f t="shared" si="5"/>
        <v>28.608954214423079</v>
      </c>
    </row>
    <row r="34" spans="1:8" x14ac:dyDescent="0.3">
      <c r="A34" s="8">
        <f t="shared" si="6"/>
        <v>27</v>
      </c>
      <c r="B34" s="18">
        <v>47947.47</v>
      </c>
      <c r="C34" s="18">
        <f t="shared" si="0"/>
        <v>59617.884198000007</v>
      </c>
      <c r="D34" s="18">
        <f t="shared" si="1"/>
        <v>4968.1570165000003</v>
      </c>
      <c r="E34" s="19">
        <f t="shared" si="2"/>
        <v>30.170994027327939</v>
      </c>
      <c r="F34" s="19">
        <f t="shared" si="3"/>
        <v>15.08549701366397</v>
      </c>
      <c r="G34" s="19">
        <f t="shared" si="4"/>
        <v>6.0341988054655875</v>
      </c>
      <c r="H34" s="20">
        <f t="shared" si="5"/>
        <v>28.662444325961541</v>
      </c>
    </row>
    <row r="35" spans="1:8" x14ac:dyDescent="0.3">
      <c r="A35" s="8">
        <f t="shared" si="6"/>
        <v>28</v>
      </c>
      <c r="B35" s="18">
        <v>48015.21</v>
      </c>
      <c r="C35" s="18">
        <f t="shared" si="0"/>
        <v>59702.112114000003</v>
      </c>
      <c r="D35" s="18">
        <f t="shared" si="1"/>
        <v>4975.1760095</v>
      </c>
      <c r="E35" s="19">
        <f t="shared" si="2"/>
        <v>30.213619490890689</v>
      </c>
      <c r="F35" s="19">
        <f t="shared" si="3"/>
        <v>15.106809745445345</v>
      </c>
      <c r="G35" s="19">
        <f t="shared" si="4"/>
        <v>6.0427238981781377</v>
      </c>
      <c r="H35" s="20">
        <f t="shared" si="5"/>
        <v>28.702938516346155</v>
      </c>
    </row>
    <row r="36" spans="1:8" x14ac:dyDescent="0.3">
      <c r="A36" s="8">
        <f t="shared" si="6"/>
        <v>29</v>
      </c>
      <c r="B36" s="18">
        <v>48077.919999999998</v>
      </c>
      <c r="C36" s="18">
        <f t="shared" si="0"/>
        <v>59780.085727999998</v>
      </c>
      <c r="D36" s="18">
        <f t="shared" si="1"/>
        <v>4981.6738106666671</v>
      </c>
      <c r="E36" s="19">
        <f t="shared" si="2"/>
        <v>30.253079821862347</v>
      </c>
      <c r="F36" s="19">
        <f t="shared" si="3"/>
        <v>15.126539910931173</v>
      </c>
      <c r="G36" s="19">
        <f t="shared" si="4"/>
        <v>6.0506159643724695</v>
      </c>
      <c r="H36" s="20">
        <f t="shared" si="5"/>
        <v>28.74042583076923</v>
      </c>
    </row>
    <row r="37" spans="1:8" x14ac:dyDescent="0.3">
      <c r="A37" s="8">
        <f t="shared" si="6"/>
        <v>30</v>
      </c>
      <c r="B37" s="18">
        <v>48136.07</v>
      </c>
      <c r="C37" s="18">
        <f t="shared" si="0"/>
        <v>59852.389438000006</v>
      </c>
      <c r="D37" s="18">
        <f t="shared" si="1"/>
        <v>4987.6991198333335</v>
      </c>
      <c r="E37" s="19">
        <f t="shared" si="2"/>
        <v>30.289670768218627</v>
      </c>
      <c r="F37" s="19">
        <f t="shared" si="3"/>
        <v>15.144835384109314</v>
      </c>
      <c r="G37" s="19">
        <f t="shared" si="4"/>
        <v>6.0579341536437257</v>
      </c>
      <c r="H37" s="20">
        <f t="shared" si="5"/>
        <v>28.775187229807695</v>
      </c>
    </row>
    <row r="38" spans="1:8" x14ac:dyDescent="0.3">
      <c r="A38" s="8">
        <f t="shared" si="6"/>
        <v>31</v>
      </c>
      <c r="B38" s="18">
        <v>48189.88</v>
      </c>
      <c r="C38" s="18">
        <f t="shared" si="0"/>
        <v>59919.296792000001</v>
      </c>
      <c r="D38" s="18">
        <f t="shared" si="1"/>
        <v>4993.2747326666668</v>
      </c>
      <c r="E38" s="19">
        <f t="shared" si="2"/>
        <v>30.323530765182188</v>
      </c>
      <c r="F38" s="19">
        <f t="shared" si="3"/>
        <v>15.161765382591094</v>
      </c>
      <c r="G38" s="19">
        <f t="shared" si="4"/>
        <v>6.0647061530364379</v>
      </c>
      <c r="H38" s="20">
        <f t="shared" si="5"/>
        <v>28.807354226923078</v>
      </c>
    </row>
    <row r="39" spans="1:8" x14ac:dyDescent="0.3">
      <c r="A39" s="8">
        <f t="shared" si="6"/>
        <v>32</v>
      </c>
      <c r="B39" s="18">
        <v>48239.72</v>
      </c>
      <c r="C39" s="18">
        <f t="shared" si="0"/>
        <v>59981.267848000003</v>
      </c>
      <c r="D39" s="18">
        <f t="shared" si="1"/>
        <v>4998.4389873333339</v>
      </c>
      <c r="E39" s="19">
        <f t="shared" si="2"/>
        <v>30.354892635627532</v>
      </c>
      <c r="F39" s="19">
        <f t="shared" si="3"/>
        <v>15.177446317813766</v>
      </c>
      <c r="G39" s="19">
        <f t="shared" si="4"/>
        <v>6.0709785271255061</v>
      </c>
      <c r="H39" s="20">
        <f t="shared" si="5"/>
        <v>28.837148003846156</v>
      </c>
    </row>
    <row r="40" spans="1:8" x14ac:dyDescent="0.3">
      <c r="A40" s="8">
        <f t="shared" si="6"/>
        <v>33</v>
      </c>
      <c r="B40" s="18">
        <v>48285.86</v>
      </c>
      <c r="C40" s="18">
        <f t="shared" si="0"/>
        <v>60038.638324000007</v>
      </c>
      <c r="D40" s="18">
        <f t="shared" si="1"/>
        <v>5003.2198603333336</v>
      </c>
      <c r="E40" s="19">
        <f t="shared" si="2"/>
        <v>30.383926277327937</v>
      </c>
      <c r="F40" s="19">
        <f t="shared" si="3"/>
        <v>15.191963138663969</v>
      </c>
      <c r="G40" s="19">
        <f t="shared" si="4"/>
        <v>6.0767852554655875</v>
      </c>
      <c r="H40" s="20">
        <f t="shared" si="5"/>
        <v>28.864729963461542</v>
      </c>
    </row>
    <row r="41" spans="1:8" x14ac:dyDescent="0.3">
      <c r="A41" s="8">
        <f t="shared" si="6"/>
        <v>34</v>
      </c>
      <c r="B41" s="18">
        <v>48328.61</v>
      </c>
      <c r="C41" s="18">
        <f t="shared" si="0"/>
        <v>60091.793674</v>
      </c>
      <c r="D41" s="18">
        <f t="shared" si="1"/>
        <v>5007.6494728333337</v>
      </c>
      <c r="E41" s="19">
        <f t="shared" si="2"/>
        <v>30.410826758097166</v>
      </c>
      <c r="F41" s="19">
        <f t="shared" si="3"/>
        <v>15.205413379048583</v>
      </c>
      <c r="G41" s="19">
        <f t="shared" si="4"/>
        <v>6.0821653516194329</v>
      </c>
      <c r="H41" s="20">
        <f t="shared" si="5"/>
        <v>28.890285420192306</v>
      </c>
    </row>
    <row r="42" spans="1:8" x14ac:dyDescent="0.3">
      <c r="A42" s="21">
        <f t="shared" si="6"/>
        <v>35</v>
      </c>
      <c r="B42" s="22">
        <v>48368.160000000003</v>
      </c>
      <c r="C42" s="22">
        <f t="shared" si="0"/>
        <v>60140.970144000006</v>
      </c>
      <c r="D42" s="22">
        <f t="shared" si="1"/>
        <v>5011.7475120000008</v>
      </c>
      <c r="E42" s="23">
        <f t="shared" si="2"/>
        <v>30.435713635627533</v>
      </c>
      <c r="F42" s="23">
        <f t="shared" si="3"/>
        <v>15.217856817813766</v>
      </c>
      <c r="G42" s="23">
        <f t="shared" si="4"/>
        <v>6.0871427271255065</v>
      </c>
      <c r="H42" s="24">
        <f t="shared" si="5"/>
        <v>28.913927953846155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18</v>
      </c>
      <c r="B1" s="1" t="s">
        <v>63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31873.09</v>
      </c>
      <c r="C7" s="18">
        <f t="shared" ref="C7:C42" si="0">B7*$D$3</f>
        <v>39631.000106</v>
      </c>
      <c r="D7" s="18">
        <f t="shared" ref="D7:D42" si="1">B7/12*$D$3</f>
        <v>3302.5833421666666</v>
      </c>
      <c r="E7" s="19">
        <f t="shared" ref="E7:E42" si="2">C7/1976</f>
        <v>20.05617414271255</v>
      </c>
      <c r="F7" s="19">
        <f>E7/2</f>
        <v>10.028087071356275</v>
      </c>
      <c r="G7" s="19">
        <f>E7/5</f>
        <v>4.0112348285425101</v>
      </c>
      <c r="H7" s="20">
        <f>C7/2080</f>
        <v>19.053365435576922</v>
      </c>
    </row>
    <row r="8" spans="1:8" x14ac:dyDescent="0.3">
      <c r="A8" s="8">
        <f>A7+1</f>
        <v>1</v>
      </c>
      <c r="B8" s="18">
        <v>32827.599999999999</v>
      </c>
      <c r="C8" s="18">
        <f t="shared" si="0"/>
        <v>40817.83784</v>
      </c>
      <c r="D8" s="18">
        <f t="shared" si="1"/>
        <v>3401.4864866666667</v>
      </c>
      <c r="E8" s="19">
        <f t="shared" si="2"/>
        <v>20.656800526315788</v>
      </c>
      <c r="F8" s="19">
        <f t="shared" ref="F8:F42" si="3">E8/2</f>
        <v>10.328400263157894</v>
      </c>
      <c r="G8" s="19">
        <f t="shared" ref="G8:G42" si="4">E8/5</f>
        <v>4.1313601052631572</v>
      </c>
      <c r="H8" s="20">
        <f t="shared" ref="H8:H42" si="5">C8/2080</f>
        <v>19.623960499999999</v>
      </c>
    </row>
    <row r="9" spans="1:8" x14ac:dyDescent="0.3">
      <c r="A9" s="8">
        <f t="shared" ref="A9:A42" si="6">A8+1</f>
        <v>2</v>
      </c>
      <c r="B9" s="18">
        <v>33861.199999999997</v>
      </c>
      <c r="C9" s="18">
        <f t="shared" si="0"/>
        <v>42103.016080000001</v>
      </c>
      <c r="D9" s="18">
        <f t="shared" si="1"/>
        <v>3508.5846733333333</v>
      </c>
      <c r="E9" s="19">
        <f t="shared" si="2"/>
        <v>21.307194372469635</v>
      </c>
      <c r="F9" s="19">
        <f t="shared" si="3"/>
        <v>10.653597186234817</v>
      </c>
      <c r="G9" s="19">
        <f t="shared" si="4"/>
        <v>4.2614388744939271</v>
      </c>
      <c r="H9" s="20">
        <f t="shared" si="5"/>
        <v>20.241834653846155</v>
      </c>
    </row>
    <row r="10" spans="1:8" x14ac:dyDescent="0.3">
      <c r="A10" s="8">
        <f t="shared" si="6"/>
        <v>3</v>
      </c>
      <c r="B10" s="18">
        <v>34916.629999999997</v>
      </c>
      <c r="C10" s="18">
        <f t="shared" si="0"/>
        <v>43415.337741999996</v>
      </c>
      <c r="D10" s="18">
        <f t="shared" si="1"/>
        <v>3617.944811833333</v>
      </c>
      <c r="E10" s="19">
        <f t="shared" si="2"/>
        <v>21.971324768218622</v>
      </c>
      <c r="F10" s="19">
        <f t="shared" si="3"/>
        <v>10.985662384109311</v>
      </c>
      <c r="G10" s="19">
        <f t="shared" si="4"/>
        <v>4.3942649536437246</v>
      </c>
      <c r="H10" s="20">
        <f t="shared" si="5"/>
        <v>20.87275852980769</v>
      </c>
    </row>
    <row r="11" spans="1:8" x14ac:dyDescent="0.3">
      <c r="A11" s="8">
        <f t="shared" si="6"/>
        <v>4</v>
      </c>
      <c r="B11" s="18">
        <v>35891.93</v>
      </c>
      <c r="C11" s="18">
        <f t="shared" si="0"/>
        <v>44628.025762000005</v>
      </c>
      <c r="D11" s="18">
        <f t="shared" si="1"/>
        <v>3719.0021468333339</v>
      </c>
      <c r="E11" s="19">
        <f t="shared" si="2"/>
        <v>22.585033280364375</v>
      </c>
      <c r="F11" s="19">
        <f t="shared" si="3"/>
        <v>11.292516640182187</v>
      </c>
      <c r="G11" s="19">
        <f t="shared" si="4"/>
        <v>4.5170066560728745</v>
      </c>
      <c r="H11" s="20">
        <f t="shared" si="5"/>
        <v>21.455781616346155</v>
      </c>
    </row>
    <row r="12" spans="1:8" x14ac:dyDescent="0.3">
      <c r="A12" s="8">
        <f t="shared" si="6"/>
        <v>5</v>
      </c>
      <c r="B12" s="18">
        <v>36639.31</v>
      </c>
      <c r="C12" s="18">
        <f t="shared" si="0"/>
        <v>45557.318053999996</v>
      </c>
      <c r="D12" s="18">
        <f t="shared" si="1"/>
        <v>3796.4431711666666</v>
      </c>
      <c r="E12" s="19">
        <f t="shared" si="2"/>
        <v>23.05532290182186</v>
      </c>
      <c r="F12" s="19">
        <f t="shared" si="3"/>
        <v>11.52766145091093</v>
      </c>
      <c r="G12" s="19">
        <f t="shared" si="4"/>
        <v>4.6110645803643724</v>
      </c>
      <c r="H12" s="20">
        <f t="shared" si="5"/>
        <v>21.902556756730768</v>
      </c>
    </row>
    <row r="13" spans="1:8" x14ac:dyDescent="0.3">
      <c r="A13" s="8">
        <f t="shared" si="6"/>
        <v>6</v>
      </c>
      <c r="B13" s="18">
        <v>37587.449999999997</v>
      </c>
      <c r="C13" s="18">
        <f t="shared" si="0"/>
        <v>46736.235329999996</v>
      </c>
      <c r="D13" s="18">
        <f t="shared" si="1"/>
        <v>3894.6862775</v>
      </c>
      <c r="E13" s="19">
        <f t="shared" si="2"/>
        <v>23.651940956477731</v>
      </c>
      <c r="F13" s="19">
        <f t="shared" si="3"/>
        <v>11.825970478238865</v>
      </c>
      <c r="G13" s="19">
        <f t="shared" si="4"/>
        <v>4.7303881912955461</v>
      </c>
      <c r="H13" s="20">
        <f t="shared" si="5"/>
        <v>22.469343908653844</v>
      </c>
    </row>
    <row r="14" spans="1:8" x14ac:dyDescent="0.3">
      <c r="A14" s="8">
        <f t="shared" si="6"/>
        <v>7</v>
      </c>
      <c r="B14" s="18">
        <v>38635.589999999997</v>
      </c>
      <c r="C14" s="18">
        <f t="shared" si="0"/>
        <v>48039.492606</v>
      </c>
      <c r="D14" s="18">
        <f t="shared" si="1"/>
        <v>4003.2910505</v>
      </c>
      <c r="E14" s="19">
        <f t="shared" si="2"/>
        <v>24.311484112348179</v>
      </c>
      <c r="F14" s="19">
        <f t="shared" si="3"/>
        <v>12.155742056174089</v>
      </c>
      <c r="G14" s="19">
        <f t="shared" si="4"/>
        <v>4.8622968224696361</v>
      </c>
      <c r="H14" s="20">
        <f t="shared" si="5"/>
        <v>23.095909906730768</v>
      </c>
    </row>
    <row r="15" spans="1:8" x14ac:dyDescent="0.3">
      <c r="A15" s="8">
        <f t="shared" si="6"/>
        <v>8</v>
      </c>
      <c r="B15" s="18">
        <v>39271.64</v>
      </c>
      <c r="C15" s="18">
        <f t="shared" si="0"/>
        <v>48830.357176000005</v>
      </c>
      <c r="D15" s="18">
        <f t="shared" si="1"/>
        <v>4069.1964313333337</v>
      </c>
      <c r="E15" s="19">
        <f t="shared" si="2"/>
        <v>24.711719218623486</v>
      </c>
      <c r="F15" s="19">
        <f t="shared" si="3"/>
        <v>12.355859609311743</v>
      </c>
      <c r="G15" s="19">
        <f t="shared" si="4"/>
        <v>4.9423438437246974</v>
      </c>
      <c r="H15" s="20">
        <f t="shared" si="5"/>
        <v>23.476133257692311</v>
      </c>
    </row>
    <row r="16" spans="1:8" x14ac:dyDescent="0.3">
      <c r="A16" s="8">
        <f t="shared" si="6"/>
        <v>9</v>
      </c>
      <c r="B16" s="18">
        <v>40049.42</v>
      </c>
      <c r="C16" s="18">
        <f t="shared" si="0"/>
        <v>49797.448828000001</v>
      </c>
      <c r="D16" s="18">
        <f t="shared" si="1"/>
        <v>4149.7874023333334</v>
      </c>
      <c r="E16" s="19">
        <f t="shared" si="2"/>
        <v>25.201138070850202</v>
      </c>
      <c r="F16" s="19">
        <f t="shared" si="3"/>
        <v>12.600569035425101</v>
      </c>
      <c r="G16" s="19">
        <f t="shared" si="4"/>
        <v>5.0402276141700408</v>
      </c>
      <c r="H16" s="20">
        <f t="shared" si="5"/>
        <v>23.941081167307694</v>
      </c>
    </row>
    <row r="17" spans="1:8" x14ac:dyDescent="0.3">
      <c r="A17" s="8">
        <f t="shared" si="6"/>
        <v>10</v>
      </c>
      <c r="B17" s="18">
        <v>40705.040000000001</v>
      </c>
      <c r="C17" s="18">
        <f t="shared" si="0"/>
        <v>50612.646736000002</v>
      </c>
      <c r="D17" s="18">
        <f t="shared" si="1"/>
        <v>4217.7205613333335</v>
      </c>
      <c r="E17" s="19">
        <f t="shared" si="2"/>
        <v>25.6136876194332</v>
      </c>
      <c r="F17" s="19">
        <f t="shared" si="3"/>
        <v>12.8068438097166</v>
      </c>
      <c r="G17" s="19">
        <f t="shared" si="4"/>
        <v>5.1227375238866397</v>
      </c>
      <c r="H17" s="20">
        <f t="shared" si="5"/>
        <v>24.33300323846154</v>
      </c>
    </row>
    <row r="18" spans="1:8" x14ac:dyDescent="0.3">
      <c r="A18" s="8">
        <f t="shared" si="6"/>
        <v>11</v>
      </c>
      <c r="B18" s="18">
        <v>41314.86</v>
      </c>
      <c r="C18" s="18">
        <f t="shared" si="0"/>
        <v>51370.896924000001</v>
      </c>
      <c r="D18" s="18">
        <f t="shared" si="1"/>
        <v>4280.908077</v>
      </c>
      <c r="E18" s="19">
        <f t="shared" si="2"/>
        <v>25.997417471659919</v>
      </c>
      <c r="F18" s="19">
        <f t="shared" si="3"/>
        <v>12.998708735829959</v>
      </c>
      <c r="G18" s="19">
        <f t="shared" si="4"/>
        <v>5.1994834943319841</v>
      </c>
      <c r="H18" s="20">
        <f t="shared" si="5"/>
        <v>24.697546598076922</v>
      </c>
    </row>
    <row r="19" spans="1:8" x14ac:dyDescent="0.3">
      <c r="A19" s="8">
        <f t="shared" si="6"/>
        <v>12</v>
      </c>
      <c r="B19" s="18">
        <v>42042.93</v>
      </c>
      <c r="C19" s="18">
        <f t="shared" si="0"/>
        <v>52276.179162</v>
      </c>
      <c r="D19" s="18">
        <f t="shared" si="1"/>
        <v>4356.3482635</v>
      </c>
      <c r="E19" s="19">
        <f t="shared" si="2"/>
        <v>26.455556256072875</v>
      </c>
      <c r="F19" s="19">
        <f t="shared" si="3"/>
        <v>13.227778128036437</v>
      </c>
      <c r="G19" s="19">
        <f t="shared" si="4"/>
        <v>5.2911112512145753</v>
      </c>
      <c r="H19" s="20">
        <f t="shared" si="5"/>
        <v>25.132778443269231</v>
      </c>
    </row>
    <row r="20" spans="1:8" x14ac:dyDescent="0.3">
      <c r="A20" s="8">
        <f t="shared" si="6"/>
        <v>13</v>
      </c>
      <c r="B20" s="18">
        <v>42506.67</v>
      </c>
      <c r="C20" s="18">
        <f t="shared" si="0"/>
        <v>52852.793478</v>
      </c>
      <c r="D20" s="18">
        <f t="shared" si="1"/>
        <v>4404.3994565000003</v>
      </c>
      <c r="E20" s="19">
        <f t="shared" si="2"/>
        <v>26.747365120445345</v>
      </c>
      <c r="F20" s="19">
        <f t="shared" si="3"/>
        <v>13.373682560222672</v>
      </c>
      <c r="G20" s="19">
        <f t="shared" si="4"/>
        <v>5.3494730240890691</v>
      </c>
      <c r="H20" s="20">
        <f t="shared" si="5"/>
        <v>25.409996864423078</v>
      </c>
    </row>
    <row r="21" spans="1:8" x14ac:dyDescent="0.3">
      <c r="A21" s="8">
        <f t="shared" si="6"/>
        <v>14</v>
      </c>
      <c r="B21" s="18">
        <v>43261.15</v>
      </c>
      <c r="C21" s="18">
        <f t="shared" si="0"/>
        <v>53790.913910000003</v>
      </c>
      <c r="D21" s="18">
        <f t="shared" si="1"/>
        <v>4482.5761591666669</v>
      </c>
      <c r="E21" s="19">
        <f t="shared" si="2"/>
        <v>27.222122424089072</v>
      </c>
      <c r="F21" s="19">
        <f t="shared" si="3"/>
        <v>13.611061212044536</v>
      </c>
      <c r="G21" s="19">
        <f t="shared" si="4"/>
        <v>5.444424484817814</v>
      </c>
      <c r="H21" s="20">
        <f t="shared" si="5"/>
        <v>25.861016302884618</v>
      </c>
    </row>
    <row r="22" spans="1:8" x14ac:dyDescent="0.3">
      <c r="A22" s="8">
        <f t="shared" si="6"/>
        <v>15</v>
      </c>
      <c r="B22" s="18">
        <v>43669.18</v>
      </c>
      <c r="C22" s="18">
        <f t="shared" si="0"/>
        <v>54298.258412000003</v>
      </c>
      <c r="D22" s="18">
        <f t="shared" si="1"/>
        <v>4524.8548676666669</v>
      </c>
      <c r="E22" s="19">
        <f t="shared" si="2"/>
        <v>27.478875714574901</v>
      </c>
      <c r="F22" s="19">
        <f t="shared" si="3"/>
        <v>13.73943785728745</v>
      </c>
      <c r="G22" s="19">
        <f t="shared" si="4"/>
        <v>5.4957751429149804</v>
      </c>
      <c r="H22" s="20">
        <f t="shared" si="5"/>
        <v>26.104931928846156</v>
      </c>
    </row>
    <row r="23" spans="1:8" x14ac:dyDescent="0.3">
      <c r="A23" s="8">
        <f t="shared" si="6"/>
        <v>16</v>
      </c>
      <c r="B23" s="18">
        <v>44549.67</v>
      </c>
      <c r="C23" s="18">
        <f t="shared" si="0"/>
        <v>55393.059677999998</v>
      </c>
      <c r="D23" s="18">
        <f t="shared" si="1"/>
        <v>4616.0883064999998</v>
      </c>
      <c r="E23" s="19">
        <f t="shared" si="2"/>
        <v>28.032924938259107</v>
      </c>
      <c r="F23" s="19">
        <f t="shared" si="3"/>
        <v>14.016462469129554</v>
      </c>
      <c r="G23" s="19">
        <f t="shared" si="4"/>
        <v>5.6065849876518215</v>
      </c>
      <c r="H23" s="20">
        <f t="shared" si="5"/>
        <v>26.631278691346154</v>
      </c>
    </row>
    <row r="24" spans="1:8" x14ac:dyDescent="0.3">
      <c r="A24" s="8">
        <f t="shared" si="6"/>
        <v>17</v>
      </c>
      <c r="B24" s="18">
        <v>45132.32</v>
      </c>
      <c r="C24" s="18">
        <f t="shared" si="0"/>
        <v>56117.526688000005</v>
      </c>
      <c r="D24" s="18">
        <f t="shared" si="1"/>
        <v>4676.4605573333338</v>
      </c>
      <c r="E24" s="19">
        <f t="shared" si="2"/>
        <v>28.399558040485832</v>
      </c>
      <c r="F24" s="19">
        <f t="shared" si="3"/>
        <v>14.199779020242916</v>
      </c>
      <c r="G24" s="19">
        <f t="shared" si="4"/>
        <v>5.6799116080971661</v>
      </c>
      <c r="H24" s="20">
        <f t="shared" si="5"/>
        <v>26.979580138461539</v>
      </c>
    </row>
    <row r="25" spans="1:8" x14ac:dyDescent="0.3">
      <c r="A25" s="8">
        <f t="shared" si="6"/>
        <v>18</v>
      </c>
      <c r="B25" s="18">
        <v>45770.65</v>
      </c>
      <c r="C25" s="18">
        <f t="shared" si="0"/>
        <v>56911.226210000008</v>
      </c>
      <c r="D25" s="18">
        <f t="shared" si="1"/>
        <v>4742.602184166667</v>
      </c>
      <c r="E25" s="19">
        <f t="shared" si="2"/>
        <v>28.801227839068829</v>
      </c>
      <c r="F25" s="19">
        <f t="shared" si="3"/>
        <v>14.400613919534415</v>
      </c>
      <c r="G25" s="19">
        <f t="shared" si="4"/>
        <v>5.7602455678137661</v>
      </c>
      <c r="H25" s="20">
        <f t="shared" si="5"/>
        <v>27.361166447115387</v>
      </c>
    </row>
    <row r="26" spans="1:8" x14ac:dyDescent="0.3">
      <c r="A26" s="8">
        <f t="shared" si="6"/>
        <v>19</v>
      </c>
      <c r="B26" s="18">
        <v>46303.82</v>
      </c>
      <c r="C26" s="18">
        <f t="shared" si="0"/>
        <v>57574.169787999999</v>
      </c>
      <c r="D26" s="18">
        <f t="shared" si="1"/>
        <v>4797.8474823333336</v>
      </c>
      <c r="E26" s="19">
        <f t="shared" si="2"/>
        <v>29.136725601214575</v>
      </c>
      <c r="F26" s="19">
        <f t="shared" si="3"/>
        <v>14.568362800607288</v>
      </c>
      <c r="G26" s="19">
        <f t="shared" si="4"/>
        <v>5.8273451202429154</v>
      </c>
      <c r="H26" s="20">
        <f t="shared" si="5"/>
        <v>27.679889321153844</v>
      </c>
    </row>
    <row r="27" spans="1:8" x14ac:dyDescent="0.3">
      <c r="A27" s="8">
        <f t="shared" si="6"/>
        <v>20</v>
      </c>
      <c r="B27" s="18">
        <v>46626.74</v>
      </c>
      <c r="C27" s="18">
        <f t="shared" si="0"/>
        <v>57975.688516000002</v>
      </c>
      <c r="D27" s="18">
        <f t="shared" si="1"/>
        <v>4831.3073763333332</v>
      </c>
      <c r="E27" s="19">
        <f t="shared" si="2"/>
        <v>29.339923338056682</v>
      </c>
      <c r="F27" s="19">
        <f t="shared" si="3"/>
        <v>14.669961669028341</v>
      </c>
      <c r="G27" s="19">
        <f t="shared" si="4"/>
        <v>5.8679846676113367</v>
      </c>
      <c r="H27" s="20">
        <f t="shared" si="5"/>
        <v>27.872927171153847</v>
      </c>
    </row>
    <row r="28" spans="1:8" x14ac:dyDescent="0.3">
      <c r="A28" s="8">
        <f t="shared" si="6"/>
        <v>21</v>
      </c>
      <c r="B28" s="18">
        <v>47115.66</v>
      </c>
      <c r="C28" s="18">
        <f t="shared" si="0"/>
        <v>58583.611644000004</v>
      </c>
      <c r="D28" s="18">
        <f t="shared" si="1"/>
        <v>4881.9676370000007</v>
      </c>
      <c r="E28" s="19">
        <f t="shared" si="2"/>
        <v>29.647576742914982</v>
      </c>
      <c r="F28" s="19">
        <f t="shared" si="3"/>
        <v>14.823788371457491</v>
      </c>
      <c r="G28" s="19">
        <f t="shared" si="4"/>
        <v>5.9295153485829966</v>
      </c>
      <c r="H28" s="20">
        <f t="shared" si="5"/>
        <v>28.165197905769233</v>
      </c>
    </row>
    <row r="29" spans="1:8" x14ac:dyDescent="0.3">
      <c r="A29" s="8">
        <f t="shared" si="6"/>
        <v>22</v>
      </c>
      <c r="B29" s="18">
        <v>47411.37</v>
      </c>
      <c r="C29" s="18">
        <f t="shared" si="0"/>
        <v>58951.297458000008</v>
      </c>
      <c r="D29" s="18">
        <f t="shared" si="1"/>
        <v>4912.6081215000004</v>
      </c>
      <c r="E29" s="19">
        <f t="shared" si="2"/>
        <v>29.833652559716604</v>
      </c>
      <c r="F29" s="19">
        <f t="shared" si="3"/>
        <v>14.916826279858302</v>
      </c>
      <c r="G29" s="19">
        <f t="shared" si="4"/>
        <v>5.9667305119433207</v>
      </c>
      <c r="H29" s="20">
        <f t="shared" si="5"/>
        <v>28.341969931730773</v>
      </c>
    </row>
    <row r="30" spans="1:8" x14ac:dyDescent="0.3">
      <c r="A30" s="8">
        <f t="shared" si="6"/>
        <v>23</v>
      </c>
      <c r="B30" s="18">
        <v>48618.559999999998</v>
      </c>
      <c r="C30" s="18">
        <f t="shared" si="0"/>
        <v>60452.317503999999</v>
      </c>
      <c r="D30" s="18">
        <f t="shared" si="1"/>
        <v>5037.6931253333332</v>
      </c>
      <c r="E30" s="19">
        <f t="shared" si="2"/>
        <v>30.593278089068825</v>
      </c>
      <c r="F30" s="19">
        <f t="shared" si="3"/>
        <v>15.296639044534412</v>
      </c>
      <c r="G30" s="19">
        <f t="shared" si="4"/>
        <v>6.118655617813765</v>
      </c>
      <c r="H30" s="20">
        <f t="shared" si="5"/>
        <v>29.063614184615385</v>
      </c>
    </row>
    <row r="31" spans="1:8" x14ac:dyDescent="0.3">
      <c r="A31" s="8">
        <f t="shared" si="6"/>
        <v>24</v>
      </c>
      <c r="B31" s="18">
        <v>50199.07</v>
      </c>
      <c r="C31" s="18">
        <f t="shared" si="0"/>
        <v>62417.523638000006</v>
      </c>
      <c r="D31" s="18">
        <f t="shared" si="1"/>
        <v>5201.4603031666675</v>
      </c>
      <c r="E31" s="19">
        <f t="shared" si="2"/>
        <v>31.587815606275306</v>
      </c>
      <c r="F31" s="19">
        <f t="shared" si="3"/>
        <v>15.793907803137653</v>
      </c>
      <c r="G31" s="19">
        <f t="shared" si="4"/>
        <v>6.3175631212550609</v>
      </c>
      <c r="H31" s="20">
        <f t="shared" si="5"/>
        <v>30.008424825961541</v>
      </c>
    </row>
    <row r="32" spans="1:8" x14ac:dyDescent="0.3">
      <c r="A32" s="8">
        <f t="shared" si="6"/>
        <v>25</v>
      </c>
      <c r="B32" s="18">
        <v>50300</v>
      </c>
      <c r="C32" s="18">
        <f t="shared" si="0"/>
        <v>62543.020000000004</v>
      </c>
      <c r="D32" s="18">
        <f t="shared" si="1"/>
        <v>5211.918333333334</v>
      </c>
      <c r="E32" s="19">
        <f t="shared" si="2"/>
        <v>31.651325910931178</v>
      </c>
      <c r="F32" s="19">
        <f t="shared" si="3"/>
        <v>15.825662955465589</v>
      </c>
      <c r="G32" s="19">
        <f t="shared" si="4"/>
        <v>6.3302651821862357</v>
      </c>
      <c r="H32" s="20">
        <f t="shared" si="5"/>
        <v>30.068759615384618</v>
      </c>
    </row>
    <row r="33" spans="1:8" x14ac:dyDescent="0.3">
      <c r="A33" s="8">
        <f t="shared" si="6"/>
        <v>26</v>
      </c>
      <c r="B33" s="18">
        <v>50383.11</v>
      </c>
      <c r="C33" s="18">
        <f t="shared" si="0"/>
        <v>62646.358974000002</v>
      </c>
      <c r="D33" s="18">
        <f t="shared" si="1"/>
        <v>5220.5299144999999</v>
      </c>
      <c r="E33" s="19">
        <f t="shared" si="2"/>
        <v>31.703622962550607</v>
      </c>
      <c r="F33" s="19">
        <f t="shared" si="3"/>
        <v>15.851811481275304</v>
      </c>
      <c r="G33" s="19">
        <f t="shared" si="4"/>
        <v>6.3407245925101217</v>
      </c>
      <c r="H33" s="20">
        <f t="shared" si="5"/>
        <v>30.118441814423079</v>
      </c>
    </row>
    <row r="34" spans="1:8" x14ac:dyDescent="0.3">
      <c r="A34" s="8">
        <f t="shared" si="6"/>
        <v>27</v>
      </c>
      <c r="B34" s="18">
        <v>50471.44</v>
      </c>
      <c r="C34" s="18">
        <f t="shared" si="0"/>
        <v>62756.188496000002</v>
      </c>
      <c r="D34" s="18">
        <f t="shared" si="1"/>
        <v>5229.6823746666678</v>
      </c>
      <c r="E34" s="19">
        <f t="shared" si="2"/>
        <v>31.759204704453442</v>
      </c>
      <c r="F34" s="19">
        <f t="shared" si="3"/>
        <v>15.879602352226721</v>
      </c>
      <c r="G34" s="19">
        <f t="shared" si="4"/>
        <v>6.3518409408906882</v>
      </c>
      <c r="H34" s="20">
        <f t="shared" si="5"/>
        <v>30.171244469230771</v>
      </c>
    </row>
    <row r="35" spans="1:8" x14ac:dyDescent="0.3">
      <c r="A35" s="8">
        <f t="shared" si="6"/>
        <v>28</v>
      </c>
      <c r="B35" s="18">
        <v>50542.8</v>
      </c>
      <c r="C35" s="18">
        <f t="shared" si="0"/>
        <v>62844.91752000001</v>
      </c>
      <c r="D35" s="18">
        <f t="shared" si="1"/>
        <v>5237.0764600000011</v>
      </c>
      <c r="E35" s="19">
        <f t="shared" si="2"/>
        <v>31.804108056680167</v>
      </c>
      <c r="F35" s="19">
        <f t="shared" si="3"/>
        <v>15.902054028340084</v>
      </c>
      <c r="G35" s="19">
        <f t="shared" si="4"/>
        <v>6.3608216113360339</v>
      </c>
      <c r="H35" s="20">
        <f t="shared" si="5"/>
        <v>30.213902653846159</v>
      </c>
    </row>
    <row r="36" spans="1:8" x14ac:dyDescent="0.3">
      <c r="A36" s="8">
        <f t="shared" si="6"/>
        <v>29</v>
      </c>
      <c r="B36" s="18">
        <v>50608.87</v>
      </c>
      <c r="C36" s="18">
        <f t="shared" si="0"/>
        <v>62927.068958000003</v>
      </c>
      <c r="D36" s="18">
        <f t="shared" si="1"/>
        <v>5243.922413166667</v>
      </c>
      <c r="E36" s="19">
        <f t="shared" si="2"/>
        <v>31.845682671052632</v>
      </c>
      <c r="F36" s="19">
        <f t="shared" si="3"/>
        <v>15.922841335526316</v>
      </c>
      <c r="G36" s="19">
        <f t="shared" si="4"/>
        <v>6.3691365342105266</v>
      </c>
      <c r="H36" s="20">
        <f t="shared" si="5"/>
        <v>30.253398537500001</v>
      </c>
    </row>
    <row r="37" spans="1:8" x14ac:dyDescent="0.3">
      <c r="A37" s="8">
        <f t="shared" si="6"/>
        <v>30</v>
      </c>
      <c r="B37" s="18">
        <v>50670.13</v>
      </c>
      <c r="C37" s="18">
        <f t="shared" si="0"/>
        <v>63003.239642</v>
      </c>
      <c r="D37" s="18">
        <f t="shared" si="1"/>
        <v>5250.2699701666661</v>
      </c>
      <c r="E37" s="19">
        <f t="shared" si="2"/>
        <v>31.884230588056681</v>
      </c>
      <c r="F37" s="19">
        <f t="shared" si="3"/>
        <v>15.942115294028341</v>
      </c>
      <c r="G37" s="19">
        <f t="shared" si="4"/>
        <v>6.3768461176113362</v>
      </c>
      <c r="H37" s="20">
        <f t="shared" si="5"/>
        <v>30.290019058653847</v>
      </c>
    </row>
    <row r="38" spans="1:8" x14ac:dyDescent="0.3">
      <c r="A38" s="8">
        <f t="shared" si="6"/>
        <v>31</v>
      </c>
      <c r="B38" s="18">
        <v>50726.81</v>
      </c>
      <c r="C38" s="18">
        <f t="shared" si="0"/>
        <v>63073.715554000002</v>
      </c>
      <c r="D38" s="18">
        <f t="shared" si="1"/>
        <v>5256.1429628333326</v>
      </c>
      <c r="E38" s="19">
        <f t="shared" si="2"/>
        <v>31.919896535425103</v>
      </c>
      <c r="F38" s="19">
        <f t="shared" si="3"/>
        <v>15.959948267712551</v>
      </c>
      <c r="G38" s="19">
        <f t="shared" si="4"/>
        <v>6.3839793070850206</v>
      </c>
      <c r="H38" s="20">
        <f t="shared" si="5"/>
        <v>30.323901708653846</v>
      </c>
    </row>
    <row r="39" spans="1:8" x14ac:dyDescent="0.3">
      <c r="A39" s="8">
        <f t="shared" si="6"/>
        <v>32</v>
      </c>
      <c r="B39" s="18">
        <v>50779.32</v>
      </c>
      <c r="C39" s="18">
        <f t="shared" si="0"/>
        <v>63139.006488000006</v>
      </c>
      <c r="D39" s="18">
        <f t="shared" si="1"/>
        <v>5261.5838739999999</v>
      </c>
      <c r="E39" s="19">
        <f t="shared" si="2"/>
        <v>31.952938506072879</v>
      </c>
      <c r="F39" s="19">
        <f t="shared" si="3"/>
        <v>15.97646925303644</v>
      </c>
      <c r="G39" s="19">
        <f t="shared" si="4"/>
        <v>6.3905877012145762</v>
      </c>
      <c r="H39" s="20">
        <f t="shared" si="5"/>
        <v>30.355291580769233</v>
      </c>
    </row>
    <row r="40" spans="1:8" x14ac:dyDescent="0.3">
      <c r="A40" s="8">
        <f t="shared" si="6"/>
        <v>33</v>
      </c>
      <c r="B40" s="18">
        <v>50827.93</v>
      </c>
      <c r="C40" s="18">
        <f t="shared" si="0"/>
        <v>63199.448162000001</v>
      </c>
      <c r="D40" s="18">
        <f t="shared" si="1"/>
        <v>5266.6206801666667</v>
      </c>
      <c r="E40" s="19">
        <f t="shared" si="2"/>
        <v>31.983526397773279</v>
      </c>
      <c r="F40" s="19">
        <f t="shared" si="3"/>
        <v>15.991763198886639</v>
      </c>
      <c r="G40" s="19">
        <f t="shared" si="4"/>
        <v>6.3967052795546557</v>
      </c>
      <c r="H40" s="20">
        <f t="shared" si="5"/>
        <v>30.384350077884616</v>
      </c>
    </row>
    <row r="41" spans="1:8" x14ac:dyDescent="0.3">
      <c r="A41" s="8">
        <f t="shared" si="6"/>
        <v>34</v>
      </c>
      <c r="B41" s="18">
        <v>50872.97</v>
      </c>
      <c r="C41" s="18">
        <f t="shared" si="0"/>
        <v>63255.450898000003</v>
      </c>
      <c r="D41" s="18">
        <f t="shared" si="1"/>
        <v>5271.2875748333336</v>
      </c>
      <c r="E41" s="19">
        <f t="shared" si="2"/>
        <v>32.011867863360322</v>
      </c>
      <c r="F41" s="19">
        <f t="shared" si="3"/>
        <v>16.005933931680161</v>
      </c>
      <c r="G41" s="19">
        <f t="shared" si="4"/>
        <v>6.4023735726720643</v>
      </c>
      <c r="H41" s="20">
        <f t="shared" si="5"/>
        <v>30.411274470192311</v>
      </c>
    </row>
    <row r="42" spans="1:8" x14ac:dyDescent="0.3">
      <c r="A42" s="21">
        <f t="shared" si="6"/>
        <v>35</v>
      </c>
      <c r="B42" s="22">
        <v>50914.63</v>
      </c>
      <c r="C42" s="22">
        <f t="shared" si="0"/>
        <v>63307.250941999999</v>
      </c>
      <c r="D42" s="22">
        <f t="shared" si="1"/>
        <v>5275.6042451666663</v>
      </c>
      <c r="E42" s="23">
        <f t="shared" si="2"/>
        <v>32.038082460526319</v>
      </c>
      <c r="F42" s="23">
        <f t="shared" si="3"/>
        <v>16.019041230263159</v>
      </c>
      <c r="G42" s="23">
        <f t="shared" si="4"/>
        <v>6.4076164921052641</v>
      </c>
      <c r="H42" s="24">
        <f t="shared" si="5"/>
        <v>30.436178337499999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19</v>
      </c>
      <c r="B1" s="1" t="s">
        <v>44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37594.050000000003</v>
      </c>
      <c r="C7" s="18">
        <f t="shared" ref="C7:C42" si="0">B7*$D$3</f>
        <v>46744.441770000005</v>
      </c>
      <c r="D7" s="18">
        <f t="shared" ref="D7:D42" si="1">B7/12*$D$3</f>
        <v>3895.3701475000003</v>
      </c>
      <c r="E7" s="19">
        <f t="shared" ref="E7:E42" si="2">C7/1976</f>
        <v>23.656094013157897</v>
      </c>
      <c r="F7" s="19">
        <f>E7/2</f>
        <v>11.828047006578949</v>
      </c>
      <c r="G7" s="19">
        <f>E7/5</f>
        <v>4.7312188026315791</v>
      </c>
      <c r="H7" s="20">
        <f>C7/2080</f>
        <v>22.473289312500004</v>
      </c>
    </row>
    <row r="8" spans="1:8" x14ac:dyDescent="0.3">
      <c r="A8" s="8">
        <f>A7+1</f>
        <v>1</v>
      </c>
      <c r="B8" s="18">
        <v>38900.870000000003</v>
      </c>
      <c r="C8" s="18">
        <f t="shared" si="0"/>
        <v>48369.341758000002</v>
      </c>
      <c r="D8" s="18">
        <f t="shared" si="1"/>
        <v>4030.7784798333337</v>
      </c>
      <c r="E8" s="19">
        <f t="shared" si="2"/>
        <v>24.478411820850205</v>
      </c>
      <c r="F8" s="19">
        <f t="shared" ref="F8:F42" si="3">E8/2</f>
        <v>12.239205910425103</v>
      </c>
      <c r="G8" s="19">
        <f t="shared" ref="G8:G42" si="4">E8/5</f>
        <v>4.8956823641700407</v>
      </c>
      <c r="H8" s="20">
        <f t="shared" ref="H8:H42" si="5">C8/2080</f>
        <v>23.254491229807694</v>
      </c>
    </row>
    <row r="9" spans="1:8" x14ac:dyDescent="0.3">
      <c r="A9" s="8">
        <f t="shared" ref="A9:A42" si="6">A8+1</f>
        <v>2</v>
      </c>
      <c r="B9" s="18">
        <v>40147.68</v>
      </c>
      <c r="C9" s="18">
        <f t="shared" si="0"/>
        <v>49919.625312000004</v>
      </c>
      <c r="D9" s="18">
        <f t="shared" si="1"/>
        <v>4159.9687759999997</v>
      </c>
      <c r="E9" s="19">
        <f t="shared" si="2"/>
        <v>25.262968275303646</v>
      </c>
      <c r="F9" s="19">
        <f t="shared" si="3"/>
        <v>12.631484137651823</v>
      </c>
      <c r="G9" s="19">
        <f t="shared" si="4"/>
        <v>5.0525936550607291</v>
      </c>
      <c r="H9" s="20">
        <f t="shared" si="5"/>
        <v>23.999819861538462</v>
      </c>
    </row>
    <row r="10" spans="1:8" x14ac:dyDescent="0.3">
      <c r="A10" s="8">
        <f t="shared" si="6"/>
        <v>3</v>
      </c>
      <c r="B10" s="18">
        <v>41341.629999999997</v>
      </c>
      <c r="C10" s="18">
        <f t="shared" si="0"/>
        <v>51404.182741999997</v>
      </c>
      <c r="D10" s="18">
        <f t="shared" si="1"/>
        <v>4283.6818951666664</v>
      </c>
      <c r="E10" s="19">
        <f t="shared" si="2"/>
        <v>26.014262521255059</v>
      </c>
      <c r="F10" s="19">
        <f t="shared" si="3"/>
        <v>13.00713126062753</v>
      </c>
      <c r="G10" s="19">
        <f t="shared" si="4"/>
        <v>5.2028525042510116</v>
      </c>
      <c r="H10" s="20">
        <f t="shared" si="5"/>
        <v>24.713549395192306</v>
      </c>
    </row>
    <row r="11" spans="1:8" x14ac:dyDescent="0.3">
      <c r="A11" s="8">
        <f t="shared" si="6"/>
        <v>4</v>
      </c>
      <c r="B11" s="18">
        <v>42538.55</v>
      </c>
      <c r="C11" s="18">
        <f t="shared" si="0"/>
        <v>52892.433070000006</v>
      </c>
      <c r="D11" s="18">
        <f t="shared" si="1"/>
        <v>4407.7027558333339</v>
      </c>
      <c r="E11" s="19">
        <f t="shared" si="2"/>
        <v>26.767425642712553</v>
      </c>
      <c r="F11" s="19">
        <f t="shared" si="3"/>
        <v>13.383712821356276</v>
      </c>
      <c r="G11" s="19">
        <f t="shared" si="4"/>
        <v>5.3534851285425109</v>
      </c>
      <c r="H11" s="20">
        <f t="shared" si="5"/>
        <v>25.429054360576927</v>
      </c>
    </row>
    <row r="12" spans="1:8" x14ac:dyDescent="0.3">
      <c r="A12" s="8">
        <f t="shared" si="6"/>
        <v>5</v>
      </c>
      <c r="B12" s="18">
        <v>43762.83</v>
      </c>
      <c r="C12" s="18">
        <f t="shared" si="0"/>
        <v>54414.702822000007</v>
      </c>
      <c r="D12" s="18">
        <f t="shared" si="1"/>
        <v>4534.5585685000005</v>
      </c>
      <c r="E12" s="19">
        <f t="shared" si="2"/>
        <v>27.537805071862351</v>
      </c>
      <c r="F12" s="19">
        <f t="shared" si="3"/>
        <v>13.768902535931176</v>
      </c>
      <c r="G12" s="19">
        <f t="shared" si="4"/>
        <v>5.5075610143724703</v>
      </c>
      <c r="H12" s="20">
        <f t="shared" si="5"/>
        <v>26.160914818269234</v>
      </c>
    </row>
    <row r="13" spans="1:8" x14ac:dyDescent="0.3">
      <c r="A13" s="8">
        <f t="shared" si="6"/>
        <v>6</v>
      </c>
      <c r="B13" s="18">
        <v>44601.62</v>
      </c>
      <c r="C13" s="18">
        <f t="shared" si="0"/>
        <v>55457.654308000005</v>
      </c>
      <c r="D13" s="18">
        <f t="shared" si="1"/>
        <v>4621.4711923333334</v>
      </c>
      <c r="E13" s="19">
        <f t="shared" si="2"/>
        <v>28.065614528340085</v>
      </c>
      <c r="F13" s="19">
        <f t="shared" si="3"/>
        <v>14.032807264170042</v>
      </c>
      <c r="G13" s="19">
        <f t="shared" si="4"/>
        <v>5.6131229056680167</v>
      </c>
      <c r="H13" s="20">
        <f t="shared" si="5"/>
        <v>26.662333801923079</v>
      </c>
    </row>
    <row r="14" spans="1:8" x14ac:dyDescent="0.3">
      <c r="A14" s="8">
        <f t="shared" si="6"/>
        <v>7</v>
      </c>
      <c r="B14" s="18">
        <v>45738.27</v>
      </c>
      <c r="C14" s="18">
        <f t="shared" si="0"/>
        <v>56870.964917999998</v>
      </c>
      <c r="D14" s="18">
        <f t="shared" si="1"/>
        <v>4739.2470764999998</v>
      </c>
      <c r="E14" s="19">
        <f t="shared" si="2"/>
        <v>28.780852691295546</v>
      </c>
      <c r="F14" s="19">
        <f t="shared" si="3"/>
        <v>14.390426345647773</v>
      </c>
      <c r="G14" s="19">
        <f t="shared" si="4"/>
        <v>5.7561705382591093</v>
      </c>
      <c r="H14" s="20">
        <f t="shared" si="5"/>
        <v>27.341810056730768</v>
      </c>
    </row>
    <row r="15" spans="1:8" x14ac:dyDescent="0.3">
      <c r="A15" s="8">
        <f t="shared" si="6"/>
        <v>8</v>
      </c>
      <c r="B15" s="18">
        <v>46490.99</v>
      </c>
      <c r="C15" s="18">
        <f t="shared" si="0"/>
        <v>57806.896966</v>
      </c>
      <c r="D15" s="18">
        <f t="shared" si="1"/>
        <v>4817.2414138333334</v>
      </c>
      <c r="E15" s="19">
        <f t="shared" si="2"/>
        <v>29.254502513157895</v>
      </c>
      <c r="F15" s="19">
        <f t="shared" si="3"/>
        <v>14.627251256578948</v>
      </c>
      <c r="G15" s="19">
        <f t="shared" si="4"/>
        <v>5.8509005026315792</v>
      </c>
      <c r="H15" s="20">
        <f t="shared" si="5"/>
        <v>27.791777387500002</v>
      </c>
    </row>
    <row r="16" spans="1:8" x14ac:dyDescent="0.3">
      <c r="A16" s="8">
        <f t="shared" si="6"/>
        <v>9</v>
      </c>
      <c r="B16" s="18">
        <v>47543.56</v>
      </c>
      <c r="C16" s="18">
        <f t="shared" si="0"/>
        <v>59115.662504</v>
      </c>
      <c r="D16" s="18">
        <f t="shared" si="1"/>
        <v>4926.3052086666667</v>
      </c>
      <c r="E16" s="19">
        <f t="shared" si="2"/>
        <v>29.916833251012147</v>
      </c>
      <c r="F16" s="19">
        <f t="shared" si="3"/>
        <v>14.958416625506073</v>
      </c>
      <c r="G16" s="19">
        <f t="shared" si="4"/>
        <v>5.983366650202429</v>
      </c>
      <c r="H16" s="20">
        <f t="shared" si="5"/>
        <v>28.42099158846154</v>
      </c>
    </row>
    <row r="17" spans="1:8" x14ac:dyDescent="0.3">
      <c r="A17" s="8">
        <f t="shared" si="6"/>
        <v>10</v>
      </c>
      <c r="B17" s="18">
        <v>48237.42</v>
      </c>
      <c r="C17" s="18">
        <f t="shared" si="0"/>
        <v>59978.408027999998</v>
      </c>
      <c r="D17" s="18">
        <f t="shared" si="1"/>
        <v>4998.2006689999998</v>
      </c>
      <c r="E17" s="19">
        <f t="shared" si="2"/>
        <v>30.353445358299595</v>
      </c>
      <c r="F17" s="19">
        <f t="shared" si="3"/>
        <v>15.176722679149798</v>
      </c>
      <c r="G17" s="19">
        <f t="shared" si="4"/>
        <v>6.0706890716599187</v>
      </c>
      <c r="H17" s="20">
        <f t="shared" si="5"/>
        <v>28.835773090384613</v>
      </c>
    </row>
    <row r="18" spans="1:8" x14ac:dyDescent="0.3">
      <c r="A18" s="8">
        <f t="shared" si="6"/>
        <v>11</v>
      </c>
      <c r="B18" s="18">
        <v>49187.7</v>
      </c>
      <c r="C18" s="18">
        <f t="shared" si="0"/>
        <v>61159.98618</v>
      </c>
      <c r="D18" s="18">
        <f t="shared" si="1"/>
        <v>5096.6655149999997</v>
      </c>
      <c r="E18" s="19">
        <f t="shared" si="2"/>
        <v>30.951410010121457</v>
      </c>
      <c r="F18" s="19">
        <f t="shared" si="3"/>
        <v>15.475705005060728</v>
      </c>
      <c r="G18" s="19">
        <f t="shared" si="4"/>
        <v>6.1902820020242917</v>
      </c>
      <c r="H18" s="20">
        <f t="shared" si="5"/>
        <v>29.403839509615384</v>
      </c>
    </row>
    <row r="19" spans="1:8" x14ac:dyDescent="0.3">
      <c r="A19" s="8">
        <f t="shared" si="6"/>
        <v>12</v>
      </c>
      <c r="B19" s="18">
        <v>49881.64</v>
      </c>
      <c r="C19" s="18">
        <f t="shared" si="0"/>
        <v>62022.831176</v>
      </c>
      <c r="D19" s="18">
        <f t="shared" si="1"/>
        <v>5168.5692646666666</v>
      </c>
      <c r="E19" s="19">
        <f t="shared" si="2"/>
        <v>31.38807245748988</v>
      </c>
      <c r="F19" s="19">
        <f t="shared" si="3"/>
        <v>15.69403622874494</v>
      </c>
      <c r="G19" s="19">
        <f t="shared" si="4"/>
        <v>6.2776144914979763</v>
      </c>
      <c r="H19" s="20">
        <f t="shared" si="5"/>
        <v>29.818668834615384</v>
      </c>
    </row>
    <row r="20" spans="1:8" x14ac:dyDescent="0.3">
      <c r="A20" s="8">
        <f t="shared" si="6"/>
        <v>13</v>
      </c>
      <c r="B20" s="18">
        <v>50682.14</v>
      </c>
      <c r="C20" s="18">
        <f t="shared" si="0"/>
        <v>63018.172876000004</v>
      </c>
      <c r="D20" s="18">
        <f t="shared" si="1"/>
        <v>5251.5144063333328</v>
      </c>
      <c r="E20" s="19">
        <f t="shared" si="2"/>
        <v>31.891787892712554</v>
      </c>
      <c r="F20" s="19">
        <f t="shared" si="3"/>
        <v>15.945893946356277</v>
      </c>
      <c r="G20" s="19">
        <f t="shared" si="4"/>
        <v>6.3783575785425111</v>
      </c>
      <c r="H20" s="20">
        <f t="shared" si="5"/>
        <v>30.297198498076924</v>
      </c>
    </row>
    <row r="21" spans="1:8" x14ac:dyDescent="0.3">
      <c r="A21" s="8">
        <f t="shared" si="6"/>
        <v>14</v>
      </c>
      <c r="B21" s="18">
        <v>51382.09</v>
      </c>
      <c r="C21" s="18">
        <f t="shared" si="0"/>
        <v>63888.490705999997</v>
      </c>
      <c r="D21" s="18">
        <f t="shared" si="1"/>
        <v>5324.0408921666658</v>
      </c>
      <c r="E21" s="19">
        <f t="shared" si="2"/>
        <v>32.332232138663969</v>
      </c>
      <c r="F21" s="19">
        <f t="shared" si="3"/>
        <v>16.166116069331984</v>
      </c>
      <c r="G21" s="19">
        <f t="shared" si="4"/>
        <v>6.4664464277327935</v>
      </c>
      <c r="H21" s="20">
        <f t="shared" si="5"/>
        <v>30.715620531730767</v>
      </c>
    </row>
    <row r="22" spans="1:8" x14ac:dyDescent="0.3">
      <c r="A22" s="8">
        <f t="shared" si="6"/>
        <v>15</v>
      </c>
      <c r="B22" s="18">
        <v>52038.98</v>
      </c>
      <c r="C22" s="18">
        <f t="shared" si="0"/>
        <v>64705.267732000008</v>
      </c>
      <c r="D22" s="18">
        <f t="shared" si="1"/>
        <v>5392.1056443333337</v>
      </c>
      <c r="E22" s="19">
        <f t="shared" si="2"/>
        <v>32.745580836032396</v>
      </c>
      <c r="F22" s="19">
        <f t="shared" si="3"/>
        <v>16.372790418016198</v>
      </c>
      <c r="G22" s="19">
        <f t="shared" si="4"/>
        <v>6.5491161672064795</v>
      </c>
      <c r="H22" s="20">
        <f t="shared" si="5"/>
        <v>31.108301794230773</v>
      </c>
    </row>
    <row r="23" spans="1:8" x14ac:dyDescent="0.3">
      <c r="A23" s="8">
        <f t="shared" si="6"/>
        <v>16</v>
      </c>
      <c r="B23" s="18">
        <v>53168.39</v>
      </c>
      <c r="C23" s="18">
        <f t="shared" si="0"/>
        <v>66109.576126</v>
      </c>
      <c r="D23" s="18">
        <f t="shared" si="1"/>
        <v>5509.1313438333327</v>
      </c>
      <c r="E23" s="19">
        <f t="shared" si="2"/>
        <v>33.456263221659917</v>
      </c>
      <c r="F23" s="19">
        <f t="shared" si="3"/>
        <v>16.728131610829958</v>
      </c>
      <c r="G23" s="19">
        <f t="shared" si="4"/>
        <v>6.6912526443319837</v>
      </c>
      <c r="H23" s="20">
        <f t="shared" si="5"/>
        <v>31.783450060576921</v>
      </c>
    </row>
    <row r="24" spans="1:8" x14ac:dyDescent="0.3">
      <c r="A24" s="8">
        <f t="shared" si="6"/>
        <v>17</v>
      </c>
      <c r="B24" s="18">
        <v>53607.51</v>
      </c>
      <c r="C24" s="18">
        <f t="shared" si="0"/>
        <v>66655.577934000001</v>
      </c>
      <c r="D24" s="18">
        <f t="shared" si="1"/>
        <v>5554.6314945000013</v>
      </c>
      <c r="E24" s="19">
        <f t="shared" si="2"/>
        <v>33.73257992611336</v>
      </c>
      <c r="F24" s="19">
        <f t="shared" si="3"/>
        <v>16.86628996305668</v>
      </c>
      <c r="G24" s="19">
        <f t="shared" si="4"/>
        <v>6.7465159852226719</v>
      </c>
      <c r="H24" s="20">
        <f t="shared" si="5"/>
        <v>32.045950929807695</v>
      </c>
    </row>
    <row r="25" spans="1:8" x14ac:dyDescent="0.3">
      <c r="A25" s="8">
        <f t="shared" si="6"/>
        <v>18</v>
      </c>
      <c r="B25" s="18">
        <v>55222.59</v>
      </c>
      <c r="C25" s="18">
        <f t="shared" si="0"/>
        <v>68663.768406000003</v>
      </c>
      <c r="D25" s="18">
        <f t="shared" si="1"/>
        <v>5721.9807005000002</v>
      </c>
      <c r="E25" s="19">
        <f t="shared" si="2"/>
        <v>34.748870650809721</v>
      </c>
      <c r="F25" s="19">
        <f t="shared" si="3"/>
        <v>17.37443532540486</v>
      </c>
      <c r="G25" s="19">
        <f t="shared" si="4"/>
        <v>6.949774130161944</v>
      </c>
      <c r="H25" s="20">
        <f t="shared" si="5"/>
        <v>33.011427118269232</v>
      </c>
    </row>
    <row r="26" spans="1:8" x14ac:dyDescent="0.3">
      <c r="A26" s="8">
        <f t="shared" si="6"/>
        <v>19</v>
      </c>
      <c r="B26" s="18">
        <v>55286.11</v>
      </c>
      <c r="C26" s="18">
        <f t="shared" si="0"/>
        <v>68742.749173999997</v>
      </c>
      <c r="D26" s="18">
        <f t="shared" si="1"/>
        <v>5728.562431166667</v>
      </c>
      <c r="E26" s="19">
        <f t="shared" si="2"/>
        <v>34.788840675101213</v>
      </c>
      <c r="F26" s="19">
        <f t="shared" si="3"/>
        <v>17.394420337550606</v>
      </c>
      <c r="G26" s="19">
        <f t="shared" si="4"/>
        <v>6.9577681350202427</v>
      </c>
      <c r="H26" s="20">
        <f t="shared" si="5"/>
        <v>33.049398641346151</v>
      </c>
    </row>
    <row r="27" spans="1:8" x14ac:dyDescent="0.3">
      <c r="A27" s="8">
        <f t="shared" si="6"/>
        <v>20</v>
      </c>
      <c r="B27" s="18">
        <v>57276.77</v>
      </c>
      <c r="C27" s="18">
        <f t="shared" si="0"/>
        <v>71217.935817999998</v>
      </c>
      <c r="D27" s="18">
        <f t="shared" si="1"/>
        <v>5934.8279848333332</v>
      </c>
      <c r="E27" s="19">
        <f t="shared" si="2"/>
        <v>36.041465494939267</v>
      </c>
      <c r="F27" s="19">
        <f t="shared" si="3"/>
        <v>18.020732747469633</v>
      </c>
      <c r="G27" s="19">
        <f t="shared" si="4"/>
        <v>7.2082930989878538</v>
      </c>
      <c r="H27" s="20">
        <f t="shared" si="5"/>
        <v>34.239392220192308</v>
      </c>
    </row>
    <row r="28" spans="1:8" x14ac:dyDescent="0.3">
      <c r="A28" s="8">
        <f t="shared" si="6"/>
        <v>21</v>
      </c>
      <c r="B28" s="18">
        <v>57323.74</v>
      </c>
      <c r="C28" s="18">
        <f t="shared" si="0"/>
        <v>71276.338315999994</v>
      </c>
      <c r="D28" s="18">
        <f t="shared" si="1"/>
        <v>5939.6948596666671</v>
      </c>
      <c r="E28" s="19">
        <f t="shared" si="2"/>
        <v>36.071021414979754</v>
      </c>
      <c r="F28" s="19">
        <f t="shared" si="3"/>
        <v>18.035510707489877</v>
      </c>
      <c r="G28" s="19">
        <f t="shared" si="4"/>
        <v>7.2142042829959507</v>
      </c>
      <c r="H28" s="20">
        <f t="shared" si="5"/>
        <v>34.267470344230766</v>
      </c>
    </row>
    <row r="29" spans="1:8" x14ac:dyDescent="0.3">
      <c r="A29" s="8">
        <f t="shared" si="6"/>
        <v>22</v>
      </c>
      <c r="B29" s="18">
        <v>59330.97</v>
      </c>
      <c r="C29" s="18">
        <f t="shared" si="0"/>
        <v>73772.128098000001</v>
      </c>
      <c r="D29" s="18">
        <f t="shared" si="1"/>
        <v>6147.6773415000007</v>
      </c>
      <c r="E29" s="19">
        <f t="shared" si="2"/>
        <v>37.334072924089071</v>
      </c>
      <c r="F29" s="19">
        <f t="shared" si="3"/>
        <v>18.667036462044535</v>
      </c>
      <c r="G29" s="19">
        <f t="shared" si="4"/>
        <v>7.466814584817814</v>
      </c>
      <c r="H29" s="20">
        <f t="shared" si="5"/>
        <v>35.467369277884615</v>
      </c>
    </row>
    <row r="30" spans="1:8" x14ac:dyDescent="0.3">
      <c r="A30" s="8">
        <f t="shared" si="6"/>
        <v>23</v>
      </c>
      <c r="B30" s="18">
        <v>61385.14</v>
      </c>
      <c r="C30" s="18">
        <f t="shared" si="0"/>
        <v>76326.283076000007</v>
      </c>
      <c r="D30" s="18">
        <f t="shared" si="1"/>
        <v>6360.5235896666672</v>
      </c>
      <c r="E30" s="19">
        <f t="shared" si="2"/>
        <v>38.626661475708502</v>
      </c>
      <c r="F30" s="19">
        <f t="shared" si="3"/>
        <v>19.313330737854251</v>
      </c>
      <c r="G30" s="19">
        <f t="shared" si="4"/>
        <v>7.7253322951417003</v>
      </c>
      <c r="H30" s="20">
        <f t="shared" si="5"/>
        <v>36.695328401923078</v>
      </c>
    </row>
    <row r="31" spans="1:8" x14ac:dyDescent="0.3">
      <c r="A31" s="8">
        <f t="shared" si="6"/>
        <v>24</v>
      </c>
      <c r="B31" s="18">
        <v>63392.37</v>
      </c>
      <c r="C31" s="18">
        <f t="shared" si="0"/>
        <v>78822.072858000014</v>
      </c>
      <c r="D31" s="18">
        <f t="shared" si="1"/>
        <v>6568.5060715000009</v>
      </c>
      <c r="E31" s="19">
        <f t="shared" si="2"/>
        <v>39.88971298481782</v>
      </c>
      <c r="F31" s="19">
        <f t="shared" si="3"/>
        <v>19.94485649240891</v>
      </c>
      <c r="G31" s="19">
        <f t="shared" si="4"/>
        <v>7.9779425969635636</v>
      </c>
      <c r="H31" s="20">
        <f t="shared" si="5"/>
        <v>37.895227335576926</v>
      </c>
    </row>
    <row r="32" spans="1:8" x14ac:dyDescent="0.3">
      <c r="A32" s="8">
        <f t="shared" si="6"/>
        <v>25</v>
      </c>
      <c r="B32" s="18">
        <v>63505.99</v>
      </c>
      <c r="C32" s="18">
        <f t="shared" si="0"/>
        <v>78963.347966000001</v>
      </c>
      <c r="D32" s="18">
        <f t="shared" si="1"/>
        <v>6580.2789971666671</v>
      </c>
      <c r="E32" s="19">
        <f t="shared" si="2"/>
        <v>39.961208484817817</v>
      </c>
      <c r="F32" s="19">
        <f t="shared" si="3"/>
        <v>19.980604242408909</v>
      </c>
      <c r="G32" s="19">
        <f t="shared" si="4"/>
        <v>7.9922416969635632</v>
      </c>
      <c r="H32" s="20">
        <f t="shared" si="5"/>
        <v>37.963148060576927</v>
      </c>
    </row>
    <row r="33" spans="1:8" x14ac:dyDescent="0.3">
      <c r="A33" s="8">
        <f t="shared" si="6"/>
        <v>26</v>
      </c>
      <c r="B33" s="18">
        <v>63611.26</v>
      </c>
      <c r="C33" s="18">
        <f t="shared" si="0"/>
        <v>79094.240684000004</v>
      </c>
      <c r="D33" s="18">
        <f t="shared" si="1"/>
        <v>6591.1867236666676</v>
      </c>
      <c r="E33" s="19">
        <f t="shared" si="2"/>
        <v>40.027449738866402</v>
      </c>
      <c r="F33" s="19">
        <f t="shared" si="3"/>
        <v>20.013724869433201</v>
      </c>
      <c r="G33" s="19">
        <f t="shared" si="4"/>
        <v>8.005489947773281</v>
      </c>
      <c r="H33" s="20">
        <f t="shared" si="5"/>
        <v>38.026077251923077</v>
      </c>
    </row>
    <row r="34" spans="1:8" x14ac:dyDescent="0.3">
      <c r="A34" s="8">
        <f t="shared" si="6"/>
        <v>27</v>
      </c>
      <c r="B34" s="18">
        <v>63708.79</v>
      </c>
      <c r="C34" s="18">
        <f t="shared" si="0"/>
        <v>79215.50948600001</v>
      </c>
      <c r="D34" s="18">
        <f t="shared" si="1"/>
        <v>6601.2924571666663</v>
      </c>
      <c r="E34" s="19">
        <f t="shared" si="2"/>
        <v>40.088820590080978</v>
      </c>
      <c r="F34" s="19">
        <f t="shared" si="3"/>
        <v>20.044410295040489</v>
      </c>
      <c r="G34" s="19">
        <f t="shared" si="4"/>
        <v>8.0177641180161956</v>
      </c>
      <c r="H34" s="20">
        <f t="shared" si="5"/>
        <v>38.084379560576927</v>
      </c>
    </row>
    <row r="35" spans="1:8" x14ac:dyDescent="0.3">
      <c r="A35" s="8">
        <f t="shared" si="6"/>
        <v>28</v>
      </c>
      <c r="B35" s="18">
        <v>63799.15</v>
      </c>
      <c r="C35" s="18">
        <f t="shared" si="0"/>
        <v>79327.863110000006</v>
      </c>
      <c r="D35" s="18">
        <f t="shared" si="1"/>
        <v>6610.6552591666677</v>
      </c>
      <c r="E35" s="19">
        <f t="shared" si="2"/>
        <v>40.145679711538463</v>
      </c>
      <c r="F35" s="19">
        <f t="shared" si="3"/>
        <v>20.072839855769232</v>
      </c>
      <c r="G35" s="19">
        <f t="shared" si="4"/>
        <v>8.0291359423076933</v>
      </c>
      <c r="H35" s="20">
        <f t="shared" si="5"/>
        <v>38.138395725961544</v>
      </c>
    </row>
    <row r="36" spans="1:8" x14ac:dyDescent="0.3">
      <c r="A36" s="8">
        <f t="shared" si="6"/>
        <v>29</v>
      </c>
      <c r="B36" s="18">
        <v>63882.82</v>
      </c>
      <c r="C36" s="18">
        <f t="shared" si="0"/>
        <v>79431.898388000001</v>
      </c>
      <c r="D36" s="18">
        <f t="shared" si="1"/>
        <v>6619.3248656666674</v>
      </c>
      <c r="E36" s="19">
        <f t="shared" si="2"/>
        <v>40.198329143724699</v>
      </c>
      <c r="F36" s="19">
        <f t="shared" si="3"/>
        <v>20.09916457186235</v>
      </c>
      <c r="G36" s="19">
        <f t="shared" si="4"/>
        <v>8.0396658287449405</v>
      </c>
      <c r="H36" s="20">
        <f t="shared" si="5"/>
        <v>38.188412686538463</v>
      </c>
    </row>
    <row r="37" spans="1:8" x14ac:dyDescent="0.3">
      <c r="A37" s="8">
        <f t="shared" si="6"/>
        <v>30</v>
      </c>
      <c r="B37" s="18">
        <v>63960.39</v>
      </c>
      <c r="C37" s="18">
        <f t="shared" si="0"/>
        <v>79528.348926000006</v>
      </c>
      <c r="D37" s="18">
        <f t="shared" si="1"/>
        <v>6627.3624105000008</v>
      </c>
      <c r="E37" s="19">
        <f t="shared" si="2"/>
        <v>40.247140144736846</v>
      </c>
      <c r="F37" s="19">
        <f t="shared" si="3"/>
        <v>20.123570072368423</v>
      </c>
      <c r="G37" s="19">
        <f t="shared" si="4"/>
        <v>8.0494280289473696</v>
      </c>
      <c r="H37" s="20">
        <f t="shared" si="5"/>
        <v>38.234783137500003</v>
      </c>
    </row>
    <row r="38" spans="1:8" x14ac:dyDescent="0.3">
      <c r="A38" s="8">
        <f t="shared" si="6"/>
        <v>31</v>
      </c>
      <c r="B38" s="18">
        <v>64032.18</v>
      </c>
      <c r="C38" s="18">
        <f t="shared" si="0"/>
        <v>79617.612611999997</v>
      </c>
      <c r="D38" s="18">
        <f t="shared" si="1"/>
        <v>6634.8010510000004</v>
      </c>
      <c r="E38" s="19">
        <f t="shared" si="2"/>
        <v>40.292314074898783</v>
      </c>
      <c r="F38" s="19">
        <f t="shared" si="3"/>
        <v>20.146157037449392</v>
      </c>
      <c r="G38" s="19">
        <f t="shared" si="4"/>
        <v>8.058462814979757</v>
      </c>
      <c r="H38" s="20">
        <f t="shared" si="5"/>
        <v>38.277698371153846</v>
      </c>
    </row>
    <row r="39" spans="1:8" x14ac:dyDescent="0.3">
      <c r="A39" s="8">
        <f t="shared" si="6"/>
        <v>32</v>
      </c>
      <c r="B39" s="18">
        <v>64098.68</v>
      </c>
      <c r="C39" s="18">
        <f t="shared" si="0"/>
        <v>79700.298712000003</v>
      </c>
      <c r="D39" s="18">
        <f t="shared" si="1"/>
        <v>6641.6915593333333</v>
      </c>
      <c r="E39" s="19">
        <f t="shared" si="2"/>
        <v>40.334159267206481</v>
      </c>
      <c r="F39" s="19">
        <f t="shared" si="3"/>
        <v>20.16707963360324</v>
      </c>
      <c r="G39" s="19">
        <f t="shared" si="4"/>
        <v>8.0668318534412968</v>
      </c>
      <c r="H39" s="20">
        <f t="shared" si="5"/>
        <v>38.317451303846155</v>
      </c>
    </row>
    <row r="40" spans="1:8" x14ac:dyDescent="0.3">
      <c r="A40" s="8">
        <f t="shared" si="6"/>
        <v>33</v>
      </c>
      <c r="B40" s="18">
        <v>64160.22</v>
      </c>
      <c r="C40" s="18">
        <f t="shared" si="0"/>
        <v>79776.817548000006</v>
      </c>
      <c r="D40" s="18">
        <f t="shared" si="1"/>
        <v>6648.0681290000011</v>
      </c>
      <c r="E40" s="19">
        <f t="shared" si="2"/>
        <v>40.372883374493931</v>
      </c>
      <c r="F40" s="19">
        <f t="shared" si="3"/>
        <v>20.186441687246965</v>
      </c>
      <c r="G40" s="19">
        <f t="shared" si="4"/>
        <v>8.0745766748987862</v>
      </c>
      <c r="H40" s="20">
        <f t="shared" si="5"/>
        <v>38.354239205769233</v>
      </c>
    </row>
    <row r="41" spans="1:8" x14ac:dyDescent="0.3">
      <c r="A41" s="8">
        <f t="shared" si="6"/>
        <v>34</v>
      </c>
      <c r="B41" s="18">
        <v>64217.26</v>
      </c>
      <c r="C41" s="18">
        <f t="shared" si="0"/>
        <v>79847.741084000008</v>
      </c>
      <c r="D41" s="18">
        <f t="shared" si="1"/>
        <v>6653.9784236666674</v>
      </c>
      <c r="E41" s="19">
        <f t="shared" si="2"/>
        <v>40.408775852226725</v>
      </c>
      <c r="F41" s="19">
        <f t="shared" si="3"/>
        <v>20.204387926113363</v>
      </c>
      <c r="G41" s="19">
        <f t="shared" si="4"/>
        <v>8.0817551704453443</v>
      </c>
      <c r="H41" s="20">
        <f t="shared" si="5"/>
        <v>38.388337059615388</v>
      </c>
    </row>
    <row r="42" spans="1:8" x14ac:dyDescent="0.3">
      <c r="A42" s="21">
        <f t="shared" si="6"/>
        <v>35</v>
      </c>
      <c r="B42" s="22">
        <v>64270.03</v>
      </c>
      <c r="C42" s="22">
        <f t="shared" si="0"/>
        <v>79913.355301999996</v>
      </c>
      <c r="D42" s="22">
        <f t="shared" si="1"/>
        <v>6659.446275166667</v>
      </c>
      <c r="E42" s="23">
        <f t="shared" si="2"/>
        <v>40.441981428137652</v>
      </c>
      <c r="F42" s="23">
        <f t="shared" si="3"/>
        <v>20.220990714068826</v>
      </c>
      <c r="G42" s="23">
        <f t="shared" si="4"/>
        <v>8.08839628562753</v>
      </c>
      <c r="H42" s="24">
        <f t="shared" si="5"/>
        <v>38.419882356730767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20</v>
      </c>
      <c r="B1" s="1" t="s">
        <v>38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38683.82</v>
      </c>
      <c r="C7" s="18">
        <f t="shared" ref="C7:C42" si="0">B7*$D$3</f>
        <v>48099.461788000001</v>
      </c>
      <c r="D7" s="18">
        <f t="shared" ref="D7:D42" si="1">B7/12*$D$3</f>
        <v>4008.2884823333334</v>
      </c>
      <c r="E7" s="19">
        <f t="shared" ref="E7:E42" si="2">C7/1976</f>
        <v>24.341832888663969</v>
      </c>
      <c r="F7" s="19">
        <f>E7/2</f>
        <v>12.170916444331985</v>
      </c>
      <c r="G7" s="19">
        <f>E7/5</f>
        <v>4.868366577732794</v>
      </c>
      <c r="H7" s="20">
        <f>C7/2080</f>
        <v>23.124741244230769</v>
      </c>
    </row>
    <row r="8" spans="1:8" x14ac:dyDescent="0.3">
      <c r="A8" s="8">
        <f>A7+1</f>
        <v>1</v>
      </c>
      <c r="B8" s="18">
        <v>39790.76</v>
      </c>
      <c r="C8" s="18">
        <f t="shared" si="0"/>
        <v>49475.830984000007</v>
      </c>
      <c r="D8" s="18">
        <f t="shared" si="1"/>
        <v>4122.9859153333337</v>
      </c>
      <c r="E8" s="19">
        <f t="shared" si="2"/>
        <v>25.038376004048587</v>
      </c>
      <c r="F8" s="19">
        <f t="shared" ref="F8:F42" si="3">E8/2</f>
        <v>12.519188002024293</v>
      </c>
      <c r="G8" s="19">
        <f t="shared" ref="G8:G42" si="4">E8/5</f>
        <v>5.0076752008097172</v>
      </c>
      <c r="H8" s="20">
        <f t="shared" ref="H8:H42" si="5">C8/2080</f>
        <v>23.786457203846158</v>
      </c>
    </row>
    <row r="9" spans="1:8" x14ac:dyDescent="0.3">
      <c r="A9" s="8">
        <f t="shared" ref="A9:A42" si="6">A8+1</f>
        <v>2</v>
      </c>
      <c r="B9" s="18">
        <v>40930.33</v>
      </c>
      <c r="C9" s="18">
        <f t="shared" si="0"/>
        <v>50892.772322000004</v>
      </c>
      <c r="D9" s="18">
        <f t="shared" si="1"/>
        <v>4241.064360166667</v>
      </c>
      <c r="E9" s="19">
        <f t="shared" si="2"/>
        <v>25.755451579959516</v>
      </c>
      <c r="F9" s="19">
        <f t="shared" si="3"/>
        <v>12.877725789979758</v>
      </c>
      <c r="G9" s="19">
        <f t="shared" si="4"/>
        <v>5.1510903159919028</v>
      </c>
      <c r="H9" s="20">
        <f t="shared" si="5"/>
        <v>24.467679000961539</v>
      </c>
    </row>
    <row r="10" spans="1:8" x14ac:dyDescent="0.3">
      <c r="A10" s="8">
        <f t="shared" si="6"/>
        <v>3</v>
      </c>
      <c r="B10" s="18">
        <v>42069.87</v>
      </c>
      <c r="C10" s="18">
        <f t="shared" si="0"/>
        <v>52309.676358000004</v>
      </c>
      <c r="D10" s="18">
        <f t="shared" si="1"/>
        <v>4359.1396965000004</v>
      </c>
      <c r="E10" s="19">
        <f t="shared" si="2"/>
        <v>26.472508278340083</v>
      </c>
      <c r="F10" s="19">
        <f t="shared" si="3"/>
        <v>13.236254139170041</v>
      </c>
      <c r="G10" s="19">
        <f t="shared" si="4"/>
        <v>5.2945016556680162</v>
      </c>
      <c r="H10" s="20">
        <f t="shared" si="5"/>
        <v>25.148882864423079</v>
      </c>
    </row>
    <row r="11" spans="1:8" x14ac:dyDescent="0.3">
      <c r="A11" s="8">
        <f t="shared" si="6"/>
        <v>4</v>
      </c>
      <c r="B11" s="18">
        <v>43437.37</v>
      </c>
      <c r="C11" s="18">
        <f t="shared" si="0"/>
        <v>54010.025858000008</v>
      </c>
      <c r="D11" s="18">
        <f t="shared" si="1"/>
        <v>4500.8354881666673</v>
      </c>
      <c r="E11" s="19">
        <f t="shared" si="2"/>
        <v>27.333009037449397</v>
      </c>
      <c r="F11" s="19">
        <f t="shared" si="3"/>
        <v>13.666504518724699</v>
      </c>
      <c r="G11" s="19">
        <f t="shared" si="4"/>
        <v>5.4666018074898792</v>
      </c>
      <c r="H11" s="20">
        <f t="shared" si="5"/>
        <v>25.966358585576927</v>
      </c>
    </row>
    <row r="12" spans="1:8" x14ac:dyDescent="0.3">
      <c r="A12" s="8">
        <f t="shared" si="6"/>
        <v>5</v>
      </c>
      <c r="B12" s="18">
        <v>45215.09</v>
      </c>
      <c r="C12" s="18">
        <f t="shared" si="0"/>
        <v>56220.442905999997</v>
      </c>
      <c r="D12" s="18">
        <f t="shared" si="1"/>
        <v>4685.0369088333327</v>
      </c>
      <c r="E12" s="19">
        <f t="shared" si="2"/>
        <v>28.451641146761133</v>
      </c>
      <c r="F12" s="19">
        <f t="shared" si="3"/>
        <v>14.225820573380567</v>
      </c>
      <c r="G12" s="19">
        <f t="shared" si="4"/>
        <v>5.690328229352227</v>
      </c>
      <c r="H12" s="20">
        <f t="shared" si="5"/>
        <v>27.029059089423075</v>
      </c>
    </row>
    <row r="13" spans="1:8" x14ac:dyDescent="0.3">
      <c r="A13" s="8">
        <f t="shared" si="6"/>
        <v>6</v>
      </c>
      <c r="B13" s="18">
        <v>45215.09</v>
      </c>
      <c r="C13" s="18">
        <f t="shared" si="0"/>
        <v>56220.442905999997</v>
      </c>
      <c r="D13" s="18">
        <f t="shared" si="1"/>
        <v>4685.0369088333327</v>
      </c>
      <c r="E13" s="19">
        <f t="shared" si="2"/>
        <v>28.451641146761133</v>
      </c>
      <c r="F13" s="19">
        <f t="shared" si="3"/>
        <v>14.225820573380567</v>
      </c>
      <c r="G13" s="19">
        <f t="shared" si="4"/>
        <v>5.690328229352227</v>
      </c>
      <c r="H13" s="20">
        <f t="shared" si="5"/>
        <v>27.029059089423075</v>
      </c>
    </row>
    <row r="14" spans="1:8" x14ac:dyDescent="0.3">
      <c r="A14" s="8">
        <f t="shared" si="6"/>
        <v>7</v>
      </c>
      <c r="B14" s="18">
        <v>47038.37</v>
      </c>
      <c r="C14" s="18">
        <f t="shared" si="0"/>
        <v>58487.509258000006</v>
      </c>
      <c r="D14" s="18">
        <f t="shared" si="1"/>
        <v>4873.9591048333341</v>
      </c>
      <c r="E14" s="19">
        <f t="shared" si="2"/>
        <v>29.598941932186239</v>
      </c>
      <c r="F14" s="19">
        <f t="shared" si="3"/>
        <v>14.79947096609312</v>
      </c>
      <c r="G14" s="19">
        <f t="shared" si="4"/>
        <v>5.919788386437248</v>
      </c>
      <c r="H14" s="20">
        <f t="shared" si="5"/>
        <v>28.118994835576927</v>
      </c>
    </row>
    <row r="15" spans="1:8" x14ac:dyDescent="0.3">
      <c r="A15" s="8">
        <f t="shared" si="6"/>
        <v>8</v>
      </c>
      <c r="B15" s="18">
        <v>47038.37</v>
      </c>
      <c r="C15" s="18">
        <f t="shared" si="0"/>
        <v>58487.509258000006</v>
      </c>
      <c r="D15" s="18">
        <f t="shared" si="1"/>
        <v>4873.9591048333341</v>
      </c>
      <c r="E15" s="19">
        <f t="shared" si="2"/>
        <v>29.598941932186239</v>
      </c>
      <c r="F15" s="19">
        <f t="shared" si="3"/>
        <v>14.79947096609312</v>
      </c>
      <c r="G15" s="19">
        <f t="shared" si="4"/>
        <v>5.919788386437248</v>
      </c>
      <c r="H15" s="20">
        <f t="shared" si="5"/>
        <v>28.118994835576927</v>
      </c>
    </row>
    <row r="16" spans="1:8" x14ac:dyDescent="0.3">
      <c r="A16" s="8">
        <f t="shared" si="6"/>
        <v>9</v>
      </c>
      <c r="B16" s="18">
        <v>48861.7</v>
      </c>
      <c r="C16" s="18">
        <f t="shared" si="0"/>
        <v>60754.637779999997</v>
      </c>
      <c r="D16" s="18">
        <f t="shared" si="1"/>
        <v>5062.8864816666664</v>
      </c>
      <c r="E16" s="19">
        <f t="shared" si="2"/>
        <v>30.746274180161944</v>
      </c>
      <c r="F16" s="19">
        <f t="shared" si="3"/>
        <v>15.373137090080972</v>
      </c>
      <c r="G16" s="19">
        <f t="shared" si="4"/>
        <v>6.1492548360323891</v>
      </c>
      <c r="H16" s="20">
        <f t="shared" si="5"/>
        <v>29.208960471153844</v>
      </c>
    </row>
    <row r="17" spans="1:8" x14ac:dyDescent="0.3">
      <c r="A17" s="8">
        <f t="shared" si="6"/>
        <v>10</v>
      </c>
      <c r="B17" s="18">
        <v>48861.7</v>
      </c>
      <c r="C17" s="18">
        <f t="shared" si="0"/>
        <v>60754.637779999997</v>
      </c>
      <c r="D17" s="18">
        <f t="shared" si="1"/>
        <v>5062.8864816666664</v>
      </c>
      <c r="E17" s="19">
        <f t="shared" si="2"/>
        <v>30.746274180161944</v>
      </c>
      <c r="F17" s="19">
        <f t="shared" si="3"/>
        <v>15.373137090080972</v>
      </c>
      <c r="G17" s="19">
        <f t="shared" si="4"/>
        <v>6.1492548360323891</v>
      </c>
      <c r="H17" s="20">
        <f t="shared" si="5"/>
        <v>29.208960471153844</v>
      </c>
    </row>
    <row r="18" spans="1:8" x14ac:dyDescent="0.3">
      <c r="A18" s="8">
        <f t="shared" si="6"/>
        <v>11</v>
      </c>
      <c r="B18" s="18">
        <v>51140.83</v>
      </c>
      <c r="C18" s="18">
        <f t="shared" si="0"/>
        <v>63588.508022000002</v>
      </c>
      <c r="D18" s="18">
        <f t="shared" si="1"/>
        <v>5299.0423351666668</v>
      </c>
      <c r="E18" s="19">
        <f t="shared" si="2"/>
        <v>32.180419039473684</v>
      </c>
      <c r="F18" s="19">
        <f t="shared" si="3"/>
        <v>16.090209519736842</v>
      </c>
      <c r="G18" s="19">
        <f t="shared" si="4"/>
        <v>6.4360838078947369</v>
      </c>
      <c r="H18" s="20">
        <f t="shared" si="5"/>
        <v>30.5713980875</v>
      </c>
    </row>
    <row r="19" spans="1:8" x14ac:dyDescent="0.3">
      <c r="A19" s="8">
        <f t="shared" si="6"/>
        <v>12</v>
      </c>
      <c r="B19" s="18">
        <v>51140.83</v>
      </c>
      <c r="C19" s="18">
        <f t="shared" si="0"/>
        <v>63588.508022000002</v>
      </c>
      <c r="D19" s="18">
        <f t="shared" si="1"/>
        <v>5299.0423351666668</v>
      </c>
      <c r="E19" s="19">
        <f t="shared" si="2"/>
        <v>32.180419039473684</v>
      </c>
      <c r="F19" s="19">
        <f t="shared" si="3"/>
        <v>16.090209519736842</v>
      </c>
      <c r="G19" s="19">
        <f t="shared" si="4"/>
        <v>6.4360838078947369</v>
      </c>
      <c r="H19" s="20">
        <f t="shared" si="5"/>
        <v>30.5713980875</v>
      </c>
    </row>
    <row r="20" spans="1:8" x14ac:dyDescent="0.3">
      <c r="A20" s="8">
        <f t="shared" si="6"/>
        <v>13</v>
      </c>
      <c r="B20" s="18">
        <v>53192.04</v>
      </c>
      <c r="C20" s="18">
        <f t="shared" si="0"/>
        <v>66138.98253600001</v>
      </c>
      <c r="D20" s="18">
        <f t="shared" si="1"/>
        <v>5511.581878</v>
      </c>
      <c r="E20" s="19">
        <f t="shared" si="2"/>
        <v>33.471145008097174</v>
      </c>
      <c r="F20" s="19">
        <f t="shared" si="3"/>
        <v>16.735572504048587</v>
      </c>
      <c r="G20" s="19">
        <f t="shared" si="4"/>
        <v>6.6942290016194352</v>
      </c>
      <c r="H20" s="20">
        <f t="shared" si="5"/>
        <v>31.797587757692312</v>
      </c>
    </row>
    <row r="21" spans="1:8" x14ac:dyDescent="0.3">
      <c r="A21" s="8">
        <f t="shared" si="6"/>
        <v>14</v>
      </c>
      <c r="B21" s="18">
        <v>53192.04</v>
      </c>
      <c r="C21" s="18">
        <f t="shared" si="0"/>
        <v>66138.98253600001</v>
      </c>
      <c r="D21" s="18">
        <f t="shared" si="1"/>
        <v>5511.581878</v>
      </c>
      <c r="E21" s="19">
        <f t="shared" si="2"/>
        <v>33.471145008097174</v>
      </c>
      <c r="F21" s="19">
        <f t="shared" si="3"/>
        <v>16.735572504048587</v>
      </c>
      <c r="G21" s="19">
        <f t="shared" si="4"/>
        <v>6.6942290016194352</v>
      </c>
      <c r="H21" s="20">
        <f t="shared" si="5"/>
        <v>31.797587757692312</v>
      </c>
    </row>
    <row r="22" spans="1:8" x14ac:dyDescent="0.3">
      <c r="A22" s="8">
        <f t="shared" si="6"/>
        <v>15</v>
      </c>
      <c r="B22" s="18">
        <v>55243.27</v>
      </c>
      <c r="C22" s="18">
        <f t="shared" si="0"/>
        <v>68689.481918000005</v>
      </c>
      <c r="D22" s="18">
        <f t="shared" si="1"/>
        <v>5724.1234931666668</v>
      </c>
      <c r="E22" s="19">
        <f t="shared" si="2"/>
        <v>34.761883561740895</v>
      </c>
      <c r="F22" s="19">
        <f t="shared" si="3"/>
        <v>17.380941780870447</v>
      </c>
      <c r="G22" s="19">
        <f t="shared" si="4"/>
        <v>6.9523767123481788</v>
      </c>
      <c r="H22" s="20">
        <f t="shared" si="5"/>
        <v>33.023789383653849</v>
      </c>
    </row>
    <row r="23" spans="1:8" x14ac:dyDescent="0.3">
      <c r="A23" s="8">
        <f t="shared" si="6"/>
        <v>16</v>
      </c>
      <c r="B23" s="18">
        <v>55243.27</v>
      </c>
      <c r="C23" s="18">
        <f t="shared" si="0"/>
        <v>68689.481918000005</v>
      </c>
      <c r="D23" s="18">
        <f t="shared" si="1"/>
        <v>5724.1234931666668</v>
      </c>
      <c r="E23" s="19">
        <f t="shared" si="2"/>
        <v>34.761883561740895</v>
      </c>
      <c r="F23" s="19">
        <f t="shared" si="3"/>
        <v>17.380941780870447</v>
      </c>
      <c r="G23" s="19">
        <f t="shared" si="4"/>
        <v>6.9523767123481788</v>
      </c>
      <c r="H23" s="20">
        <f t="shared" si="5"/>
        <v>33.023789383653849</v>
      </c>
    </row>
    <row r="24" spans="1:8" x14ac:dyDescent="0.3">
      <c r="A24" s="8">
        <f t="shared" si="6"/>
        <v>17</v>
      </c>
      <c r="B24" s="18">
        <v>57522.400000000001</v>
      </c>
      <c r="C24" s="18">
        <f t="shared" si="0"/>
        <v>71523.352160000009</v>
      </c>
      <c r="D24" s="18">
        <f t="shared" si="1"/>
        <v>5960.2793466666672</v>
      </c>
      <c r="E24" s="19">
        <f t="shared" si="2"/>
        <v>36.196028421052638</v>
      </c>
      <c r="F24" s="19">
        <f t="shared" si="3"/>
        <v>18.098014210526319</v>
      </c>
      <c r="G24" s="19">
        <f t="shared" si="4"/>
        <v>7.2392056842105275</v>
      </c>
      <c r="H24" s="20">
        <f t="shared" si="5"/>
        <v>34.386227000000005</v>
      </c>
    </row>
    <row r="25" spans="1:8" x14ac:dyDescent="0.3">
      <c r="A25" s="8">
        <f t="shared" si="6"/>
        <v>18</v>
      </c>
      <c r="B25" s="18">
        <v>57522.400000000001</v>
      </c>
      <c r="C25" s="18">
        <f t="shared" si="0"/>
        <v>71523.352160000009</v>
      </c>
      <c r="D25" s="18">
        <f t="shared" si="1"/>
        <v>5960.2793466666672</v>
      </c>
      <c r="E25" s="19">
        <f t="shared" si="2"/>
        <v>36.196028421052638</v>
      </c>
      <c r="F25" s="19">
        <f t="shared" si="3"/>
        <v>18.098014210526319</v>
      </c>
      <c r="G25" s="19">
        <f t="shared" si="4"/>
        <v>7.2392056842105275</v>
      </c>
      <c r="H25" s="20">
        <f t="shared" si="5"/>
        <v>34.386227000000005</v>
      </c>
    </row>
    <row r="26" spans="1:8" x14ac:dyDescent="0.3">
      <c r="A26" s="8">
        <f t="shared" si="6"/>
        <v>19</v>
      </c>
      <c r="B26" s="18">
        <v>57522.400000000001</v>
      </c>
      <c r="C26" s="18">
        <f t="shared" si="0"/>
        <v>71523.352160000009</v>
      </c>
      <c r="D26" s="18">
        <f t="shared" si="1"/>
        <v>5960.2793466666672</v>
      </c>
      <c r="E26" s="19">
        <f t="shared" si="2"/>
        <v>36.196028421052638</v>
      </c>
      <c r="F26" s="19">
        <f t="shared" si="3"/>
        <v>18.098014210526319</v>
      </c>
      <c r="G26" s="19">
        <f t="shared" si="4"/>
        <v>7.2392056842105275</v>
      </c>
      <c r="H26" s="20">
        <f t="shared" si="5"/>
        <v>34.386227000000005</v>
      </c>
    </row>
    <row r="27" spans="1:8" x14ac:dyDescent="0.3">
      <c r="A27" s="8">
        <f t="shared" si="6"/>
        <v>20</v>
      </c>
      <c r="B27" s="18">
        <v>59573.58</v>
      </c>
      <c r="C27" s="18">
        <f t="shared" si="0"/>
        <v>74073.789371999999</v>
      </c>
      <c r="D27" s="18">
        <f t="shared" si="1"/>
        <v>6172.8157810000002</v>
      </c>
      <c r="E27" s="19">
        <f t="shared" si="2"/>
        <v>37.486735512145749</v>
      </c>
      <c r="F27" s="19">
        <f t="shared" si="3"/>
        <v>18.743367756072875</v>
      </c>
      <c r="G27" s="19">
        <f t="shared" si="4"/>
        <v>7.49734710242915</v>
      </c>
      <c r="H27" s="20">
        <f t="shared" si="5"/>
        <v>35.612398736538459</v>
      </c>
    </row>
    <row r="28" spans="1:8" x14ac:dyDescent="0.3">
      <c r="A28" s="8">
        <f t="shared" si="6"/>
        <v>21</v>
      </c>
      <c r="B28" s="18">
        <v>59573.58</v>
      </c>
      <c r="C28" s="18">
        <f t="shared" si="0"/>
        <v>74073.789371999999</v>
      </c>
      <c r="D28" s="18">
        <f t="shared" si="1"/>
        <v>6172.8157810000002</v>
      </c>
      <c r="E28" s="19">
        <f t="shared" si="2"/>
        <v>37.486735512145749</v>
      </c>
      <c r="F28" s="19">
        <f t="shared" si="3"/>
        <v>18.743367756072875</v>
      </c>
      <c r="G28" s="19">
        <f t="shared" si="4"/>
        <v>7.49734710242915</v>
      </c>
      <c r="H28" s="20">
        <f t="shared" si="5"/>
        <v>35.612398736538459</v>
      </c>
    </row>
    <row r="29" spans="1:8" x14ac:dyDescent="0.3">
      <c r="A29" s="8">
        <f t="shared" si="6"/>
        <v>22</v>
      </c>
      <c r="B29" s="18">
        <v>61852.7</v>
      </c>
      <c r="C29" s="18">
        <f t="shared" si="0"/>
        <v>76907.64718</v>
      </c>
      <c r="D29" s="18">
        <f t="shared" si="1"/>
        <v>6408.9705983333333</v>
      </c>
      <c r="E29" s="19">
        <f t="shared" si="2"/>
        <v>38.920874078947371</v>
      </c>
      <c r="F29" s="19">
        <f t="shared" si="3"/>
        <v>19.460437039473685</v>
      </c>
      <c r="G29" s="19">
        <f t="shared" si="4"/>
        <v>7.7841748157894743</v>
      </c>
      <c r="H29" s="20">
        <f t="shared" si="5"/>
        <v>36.974830375000003</v>
      </c>
    </row>
    <row r="30" spans="1:8" x14ac:dyDescent="0.3">
      <c r="A30" s="8">
        <f t="shared" si="6"/>
        <v>23</v>
      </c>
      <c r="B30" s="18">
        <v>64131.87</v>
      </c>
      <c r="C30" s="18">
        <f t="shared" si="0"/>
        <v>79741.567158000005</v>
      </c>
      <c r="D30" s="18">
        <f t="shared" si="1"/>
        <v>6645.130596500001</v>
      </c>
      <c r="E30" s="19">
        <f t="shared" si="2"/>
        <v>40.355044108299595</v>
      </c>
      <c r="F30" s="19">
        <f t="shared" si="3"/>
        <v>20.177522054149797</v>
      </c>
      <c r="G30" s="19">
        <f t="shared" si="4"/>
        <v>8.0710088216599196</v>
      </c>
      <c r="H30" s="20">
        <f t="shared" si="5"/>
        <v>38.337291902884616</v>
      </c>
    </row>
    <row r="31" spans="1:8" x14ac:dyDescent="0.3">
      <c r="A31" s="8">
        <f t="shared" si="6"/>
        <v>24</v>
      </c>
      <c r="B31" s="18">
        <v>65955.16</v>
      </c>
      <c r="C31" s="18">
        <f t="shared" si="0"/>
        <v>82008.645944000004</v>
      </c>
      <c r="D31" s="18">
        <f t="shared" si="1"/>
        <v>6834.053828666667</v>
      </c>
      <c r="E31" s="19">
        <f t="shared" si="2"/>
        <v>41.502351186234819</v>
      </c>
      <c r="F31" s="19">
        <f t="shared" si="3"/>
        <v>20.751175593117409</v>
      </c>
      <c r="G31" s="19">
        <f t="shared" si="4"/>
        <v>8.3004702372469641</v>
      </c>
      <c r="H31" s="20">
        <f t="shared" si="5"/>
        <v>39.427233626923076</v>
      </c>
    </row>
    <row r="32" spans="1:8" x14ac:dyDescent="0.3">
      <c r="A32" s="8">
        <f t="shared" si="6"/>
        <v>25</v>
      </c>
      <c r="B32" s="18">
        <v>66073.42</v>
      </c>
      <c r="C32" s="18">
        <f t="shared" si="0"/>
        <v>82155.690428000002</v>
      </c>
      <c r="D32" s="18">
        <f t="shared" si="1"/>
        <v>6846.3075356666668</v>
      </c>
      <c r="E32" s="19">
        <f t="shared" si="2"/>
        <v>41.576766410931178</v>
      </c>
      <c r="F32" s="19">
        <f t="shared" si="3"/>
        <v>20.788383205465589</v>
      </c>
      <c r="G32" s="19">
        <f t="shared" si="4"/>
        <v>8.3153532821862353</v>
      </c>
      <c r="H32" s="20">
        <f t="shared" si="5"/>
        <v>39.497928090384619</v>
      </c>
    </row>
    <row r="33" spans="1:8" x14ac:dyDescent="0.3">
      <c r="A33" s="8">
        <f t="shared" si="6"/>
        <v>26</v>
      </c>
      <c r="B33" s="18">
        <v>66183</v>
      </c>
      <c r="C33" s="18">
        <f t="shared" si="0"/>
        <v>82291.942200000005</v>
      </c>
      <c r="D33" s="18">
        <f t="shared" si="1"/>
        <v>6857.6618500000004</v>
      </c>
      <c r="E33" s="19">
        <f t="shared" si="2"/>
        <v>41.645719736842111</v>
      </c>
      <c r="F33" s="19">
        <f t="shared" si="3"/>
        <v>20.822859868421055</v>
      </c>
      <c r="G33" s="19">
        <f t="shared" si="4"/>
        <v>8.3291439473684221</v>
      </c>
      <c r="H33" s="20">
        <f t="shared" si="5"/>
        <v>39.563433750000002</v>
      </c>
    </row>
    <row r="34" spans="1:8" x14ac:dyDescent="0.3">
      <c r="A34" s="8">
        <f t="shared" si="6"/>
        <v>27</v>
      </c>
      <c r="B34" s="18">
        <v>66284.52</v>
      </c>
      <c r="C34" s="18">
        <f t="shared" si="0"/>
        <v>82418.172168000005</v>
      </c>
      <c r="D34" s="18">
        <f t="shared" si="1"/>
        <v>6868.1810140000007</v>
      </c>
      <c r="E34" s="19">
        <f t="shared" si="2"/>
        <v>41.709601299595143</v>
      </c>
      <c r="F34" s="19">
        <f t="shared" si="3"/>
        <v>20.854800649797571</v>
      </c>
      <c r="G34" s="19">
        <f t="shared" si="4"/>
        <v>8.3419202599190285</v>
      </c>
      <c r="H34" s="20">
        <f t="shared" si="5"/>
        <v>39.624121234615387</v>
      </c>
    </row>
    <row r="35" spans="1:8" x14ac:dyDescent="0.3">
      <c r="A35" s="8">
        <f t="shared" si="6"/>
        <v>28</v>
      </c>
      <c r="B35" s="18">
        <v>66378.58</v>
      </c>
      <c r="C35" s="18">
        <f t="shared" si="0"/>
        <v>82535.126372000013</v>
      </c>
      <c r="D35" s="18">
        <f t="shared" si="1"/>
        <v>6877.9271976666669</v>
      </c>
      <c r="E35" s="19">
        <f t="shared" si="2"/>
        <v>41.768788649797578</v>
      </c>
      <c r="F35" s="19">
        <f t="shared" si="3"/>
        <v>20.884394324898789</v>
      </c>
      <c r="G35" s="19">
        <f t="shared" si="4"/>
        <v>8.3537577299595149</v>
      </c>
      <c r="H35" s="20">
        <f t="shared" si="5"/>
        <v>39.6803492173077</v>
      </c>
    </row>
    <row r="36" spans="1:8" x14ac:dyDescent="0.3">
      <c r="A36" s="8">
        <f t="shared" si="6"/>
        <v>29</v>
      </c>
      <c r="B36" s="18">
        <v>66465.67</v>
      </c>
      <c r="C36" s="18">
        <f t="shared" si="0"/>
        <v>82643.414078000002</v>
      </c>
      <c r="D36" s="18">
        <f t="shared" si="1"/>
        <v>6886.9511731666662</v>
      </c>
      <c r="E36" s="19">
        <f t="shared" si="2"/>
        <v>41.823590120445346</v>
      </c>
      <c r="F36" s="19">
        <f t="shared" si="3"/>
        <v>20.911795060222673</v>
      </c>
      <c r="G36" s="19">
        <f t="shared" si="4"/>
        <v>8.3647180240890684</v>
      </c>
      <c r="H36" s="20">
        <f t="shared" si="5"/>
        <v>39.732410614423081</v>
      </c>
    </row>
    <row r="37" spans="1:8" x14ac:dyDescent="0.3">
      <c r="A37" s="8">
        <f t="shared" si="6"/>
        <v>30</v>
      </c>
      <c r="B37" s="18">
        <v>66546.41</v>
      </c>
      <c r="C37" s="18">
        <f t="shared" si="0"/>
        <v>82743.806194000004</v>
      </c>
      <c r="D37" s="18">
        <f t="shared" si="1"/>
        <v>6895.3171828333343</v>
      </c>
      <c r="E37" s="19">
        <f t="shared" si="2"/>
        <v>41.874395847165992</v>
      </c>
      <c r="F37" s="19">
        <f t="shared" si="3"/>
        <v>20.937197923582996</v>
      </c>
      <c r="G37" s="19">
        <f t="shared" si="4"/>
        <v>8.3748791694331981</v>
      </c>
      <c r="H37" s="20">
        <f t="shared" si="5"/>
        <v>39.780676054807692</v>
      </c>
    </row>
    <row r="38" spans="1:8" x14ac:dyDescent="0.3">
      <c r="A38" s="8">
        <f t="shared" si="6"/>
        <v>31</v>
      </c>
      <c r="B38" s="18">
        <v>66621.14</v>
      </c>
      <c r="C38" s="18">
        <f t="shared" si="0"/>
        <v>82836.725476000007</v>
      </c>
      <c r="D38" s="18">
        <f t="shared" si="1"/>
        <v>6903.0604563333336</v>
      </c>
      <c r="E38" s="19">
        <f t="shared" si="2"/>
        <v>41.921419775303647</v>
      </c>
      <c r="F38" s="19">
        <f t="shared" si="3"/>
        <v>20.960709887651824</v>
      </c>
      <c r="G38" s="19">
        <f t="shared" si="4"/>
        <v>8.3842839550607291</v>
      </c>
      <c r="H38" s="20">
        <f t="shared" si="5"/>
        <v>39.825348786538463</v>
      </c>
    </row>
    <row r="39" spans="1:8" x14ac:dyDescent="0.3">
      <c r="A39" s="8">
        <f t="shared" si="6"/>
        <v>32</v>
      </c>
      <c r="B39" s="18">
        <v>66690.36</v>
      </c>
      <c r="C39" s="18">
        <f t="shared" si="0"/>
        <v>82922.793623999998</v>
      </c>
      <c r="D39" s="18">
        <f t="shared" si="1"/>
        <v>6910.2328020000004</v>
      </c>
      <c r="E39" s="19">
        <f t="shared" si="2"/>
        <v>41.964976530364375</v>
      </c>
      <c r="F39" s="19">
        <f t="shared" si="3"/>
        <v>20.982488265182187</v>
      </c>
      <c r="G39" s="19">
        <f t="shared" si="4"/>
        <v>8.3929953060728746</v>
      </c>
      <c r="H39" s="20">
        <f t="shared" si="5"/>
        <v>39.866727703846152</v>
      </c>
    </row>
    <row r="40" spans="1:8" x14ac:dyDescent="0.3">
      <c r="A40" s="8">
        <f t="shared" si="6"/>
        <v>33</v>
      </c>
      <c r="B40" s="18">
        <v>66754.429999999993</v>
      </c>
      <c r="C40" s="18">
        <f t="shared" si="0"/>
        <v>83002.458262</v>
      </c>
      <c r="D40" s="18">
        <f t="shared" si="1"/>
        <v>6916.8715218333336</v>
      </c>
      <c r="E40" s="19">
        <f t="shared" si="2"/>
        <v>42.005292642712554</v>
      </c>
      <c r="F40" s="19">
        <f t="shared" si="3"/>
        <v>21.002646321356277</v>
      </c>
      <c r="G40" s="19">
        <f t="shared" si="4"/>
        <v>8.4010585285425101</v>
      </c>
      <c r="H40" s="20">
        <f t="shared" si="5"/>
        <v>39.90502801057692</v>
      </c>
    </row>
    <row r="41" spans="1:8" x14ac:dyDescent="0.3">
      <c r="A41" s="8">
        <f t="shared" si="6"/>
        <v>34</v>
      </c>
      <c r="B41" s="18">
        <v>66813.8</v>
      </c>
      <c r="C41" s="18">
        <f t="shared" si="0"/>
        <v>83076.278920000012</v>
      </c>
      <c r="D41" s="18">
        <f t="shared" si="1"/>
        <v>6923.023243333334</v>
      </c>
      <c r="E41" s="19">
        <f t="shared" si="2"/>
        <v>42.042651275303648</v>
      </c>
      <c r="F41" s="19">
        <f t="shared" si="3"/>
        <v>21.021325637651824</v>
      </c>
      <c r="G41" s="19">
        <f t="shared" si="4"/>
        <v>8.4085302550607288</v>
      </c>
      <c r="H41" s="20">
        <f t="shared" si="5"/>
        <v>39.940518711538466</v>
      </c>
    </row>
    <row r="42" spans="1:8" x14ac:dyDescent="0.3">
      <c r="A42" s="21">
        <f t="shared" si="6"/>
        <v>35</v>
      </c>
      <c r="B42" s="22">
        <v>66868.72</v>
      </c>
      <c r="C42" s="22">
        <f t="shared" si="0"/>
        <v>83144.566448000012</v>
      </c>
      <c r="D42" s="22">
        <f t="shared" si="1"/>
        <v>6928.7138706666674</v>
      </c>
      <c r="E42" s="23">
        <f t="shared" si="2"/>
        <v>42.077209740890694</v>
      </c>
      <c r="F42" s="23">
        <f t="shared" si="3"/>
        <v>21.038604870445347</v>
      </c>
      <c r="G42" s="23">
        <f t="shared" si="4"/>
        <v>8.4154419481781382</v>
      </c>
      <c r="H42" s="24">
        <f t="shared" si="5"/>
        <v>39.973349253846159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22</v>
      </c>
      <c r="B1" s="1" t="s">
        <v>39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44579.19</v>
      </c>
      <c r="C7" s="18">
        <f t="shared" ref="C7:C42" si="0">B7*$D$3</f>
        <v>55429.764846000005</v>
      </c>
      <c r="D7" s="18">
        <f t="shared" ref="D7:D42" si="1">B7/12*$D$3</f>
        <v>4619.1470705000011</v>
      </c>
      <c r="E7" s="19">
        <f t="shared" ref="E7:E42" si="2">C7/1976</f>
        <v>28.051500428137654</v>
      </c>
      <c r="F7" s="19">
        <f>E7/2</f>
        <v>14.025750214068827</v>
      </c>
      <c r="G7" s="19">
        <f>E7/5</f>
        <v>5.6103000856275305</v>
      </c>
      <c r="H7" s="20">
        <f>C7/2080</f>
        <v>26.648925406730772</v>
      </c>
    </row>
    <row r="8" spans="1:8" x14ac:dyDescent="0.3">
      <c r="A8" s="8">
        <f>A7+1</f>
        <v>1</v>
      </c>
      <c r="B8" s="18">
        <v>45641.919999999998</v>
      </c>
      <c r="C8" s="18">
        <f t="shared" si="0"/>
        <v>56751.163328000002</v>
      </c>
      <c r="D8" s="18">
        <f t="shared" si="1"/>
        <v>4729.2636106666669</v>
      </c>
      <c r="E8" s="19">
        <f t="shared" si="2"/>
        <v>28.720224356275306</v>
      </c>
      <c r="F8" s="19">
        <f t="shared" ref="F8:F42" si="3">E8/2</f>
        <v>14.360112178137653</v>
      </c>
      <c r="G8" s="19">
        <f t="shared" ref="G8:G42" si="4">E8/5</f>
        <v>5.7440448712550616</v>
      </c>
      <c r="H8" s="20">
        <f t="shared" ref="H8:H42" si="5">C8/2080</f>
        <v>27.284213138461539</v>
      </c>
    </row>
    <row r="9" spans="1:8" x14ac:dyDescent="0.3">
      <c r="A9" s="8">
        <f t="shared" ref="A9:A42" si="6">A8+1</f>
        <v>2</v>
      </c>
      <c r="B9" s="18">
        <v>46704.6</v>
      </c>
      <c r="C9" s="18">
        <f t="shared" si="0"/>
        <v>58072.499640000002</v>
      </c>
      <c r="D9" s="18">
        <f t="shared" si="1"/>
        <v>4839.3749699999998</v>
      </c>
      <c r="E9" s="19">
        <f t="shared" si="2"/>
        <v>29.388916821862349</v>
      </c>
      <c r="F9" s="19">
        <f t="shared" si="3"/>
        <v>14.694458410931174</v>
      </c>
      <c r="G9" s="19">
        <f t="shared" si="4"/>
        <v>5.87778336437247</v>
      </c>
      <c r="H9" s="20">
        <f t="shared" si="5"/>
        <v>27.919470980769233</v>
      </c>
    </row>
    <row r="10" spans="1:8" x14ac:dyDescent="0.3">
      <c r="A10" s="8">
        <f t="shared" si="6"/>
        <v>3</v>
      </c>
      <c r="B10" s="18">
        <v>47766.79</v>
      </c>
      <c r="C10" s="18">
        <f t="shared" si="0"/>
        <v>59393.226686000002</v>
      </c>
      <c r="D10" s="18">
        <f t="shared" si="1"/>
        <v>4949.4355571666674</v>
      </c>
      <c r="E10" s="19">
        <f t="shared" si="2"/>
        <v>30.057300954453442</v>
      </c>
      <c r="F10" s="19">
        <f t="shared" si="3"/>
        <v>15.028650477226721</v>
      </c>
      <c r="G10" s="19">
        <f t="shared" si="4"/>
        <v>6.0114601908906886</v>
      </c>
      <c r="H10" s="20">
        <f t="shared" si="5"/>
        <v>28.55443590673077</v>
      </c>
    </row>
    <row r="11" spans="1:8" x14ac:dyDescent="0.3">
      <c r="A11" s="8">
        <f t="shared" si="6"/>
        <v>4</v>
      </c>
      <c r="B11" s="18">
        <v>47766.79</v>
      </c>
      <c r="C11" s="18">
        <f t="shared" si="0"/>
        <v>59393.226686000002</v>
      </c>
      <c r="D11" s="18">
        <f t="shared" si="1"/>
        <v>4949.4355571666674</v>
      </c>
      <c r="E11" s="19">
        <f t="shared" si="2"/>
        <v>30.057300954453442</v>
      </c>
      <c r="F11" s="19">
        <f t="shared" si="3"/>
        <v>15.028650477226721</v>
      </c>
      <c r="G11" s="19">
        <f t="shared" si="4"/>
        <v>6.0114601908906886</v>
      </c>
      <c r="H11" s="20">
        <f t="shared" si="5"/>
        <v>28.55443590673077</v>
      </c>
    </row>
    <row r="12" spans="1:8" x14ac:dyDescent="0.3">
      <c r="A12" s="8">
        <f t="shared" si="6"/>
        <v>5</v>
      </c>
      <c r="B12" s="18">
        <v>49626.25</v>
      </c>
      <c r="C12" s="18">
        <f t="shared" si="0"/>
        <v>61705.27925</v>
      </c>
      <c r="D12" s="18">
        <f t="shared" si="1"/>
        <v>5142.1066041666663</v>
      </c>
      <c r="E12" s="19">
        <f t="shared" si="2"/>
        <v>31.227368041497975</v>
      </c>
      <c r="F12" s="19">
        <f t="shared" si="3"/>
        <v>15.613684020748988</v>
      </c>
      <c r="G12" s="19">
        <f t="shared" si="4"/>
        <v>6.2454736082995952</v>
      </c>
      <c r="H12" s="20">
        <f t="shared" si="5"/>
        <v>29.665999639423077</v>
      </c>
    </row>
    <row r="13" spans="1:8" x14ac:dyDescent="0.3">
      <c r="A13" s="8">
        <f t="shared" si="6"/>
        <v>6</v>
      </c>
      <c r="B13" s="18">
        <v>49626.25</v>
      </c>
      <c r="C13" s="18">
        <f t="shared" si="0"/>
        <v>61705.27925</v>
      </c>
      <c r="D13" s="18">
        <f t="shared" si="1"/>
        <v>5142.1066041666663</v>
      </c>
      <c r="E13" s="19">
        <f t="shared" si="2"/>
        <v>31.227368041497975</v>
      </c>
      <c r="F13" s="19">
        <f t="shared" si="3"/>
        <v>15.613684020748988</v>
      </c>
      <c r="G13" s="19">
        <f t="shared" si="4"/>
        <v>6.2454736082995952</v>
      </c>
      <c r="H13" s="20">
        <f t="shared" si="5"/>
        <v>29.665999639423077</v>
      </c>
    </row>
    <row r="14" spans="1:8" x14ac:dyDescent="0.3">
      <c r="A14" s="8">
        <f t="shared" si="6"/>
        <v>7</v>
      </c>
      <c r="B14" s="18">
        <v>51485.73</v>
      </c>
      <c r="C14" s="18">
        <f t="shared" si="0"/>
        <v>64017.356682000005</v>
      </c>
      <c r="D14" s="18">
        <f t="shared" si="1"/>
        <v>5334.7797234999998</v>
      </c>
      <c r="E14" s="19">
        <f t="shared" si="2"/>
        <v>32.397447713562755</v>
      </c>
      <c r="F14" s="19">
        <f t="shared" si="3"/>
        <v>16.198723856781378</v>
      </c>
      <c r="G14" s="19">
        <f t="shared" si="4"/>
        <v>6.4794895427125514</v>
      </c>
      <c r="H14" s="20">
        <f t="shared" si="5"/>
        <v>30.77757532788462</v>
      </c>
    </row>
    <row r="15" spans="1:8" x14ac:dyDescent="0.3">
      <c r="A15" s="8">
        <f t="shared" si="6"/>
        <v>8</v>
      </c>
      <c r="B15" s="18">
        <v>51485.73</v>
      </c>
      <c r="C15" s="18">
        <f t="shared" si="0"/>
        <v>64017.356682000005</v>
      </c>
      <c r="D15" s="18">
        <f t="shared" si="1"/>
        <v>5334.7797234999998</v>
      </c>
      <c r="E15" s="19">
        <f t="shared" si="2"/>
        <v>32.397447713562755</v>
      </c>
      <c r="F15" s="19">
        <f t="shared" si="3"/>
        <v>16.198723856781378</v>
      </c>
      <c r="G15" s="19">
        <f t="shared" si="4"/>
        <v>6.4794895427125514</v>
      </c>
      <c r="H15" s="20">
        <f t="shared" si="5"/>
        <v>30.77757532788462</v>
      </c>
    </row>
    <row r="16" spans="1:8" x14ac:dyDescent="0.3">
      <c r="A16" s="8">
        <f t="shared" si="6"/>
        <v>9</v>
      </c>
      <c r="B16" s="18">
        <v>53345.23</v>
      </c>
      <c r="C16" s="18">
        <f t="shared" si="0"/>
        <v>66329.458982000011</v>
      </c>
      <c r="D16" s="18">
        <f t="shared" si="1"/>
        <v>5527.4549151666679</v>
      </c>
      <c r="E16" s="19">
        <f t="shared" si="2"/>
        <v>33.567539970647779</v>
      </c>
      <c r="F16" s="19">
        <f t="shared" si="3"/>
        <v>16.78376998532389</v>
      </c>
      <c r="G16" s="19">
        <f t="shared" si="4"/>
        <v>6.7135079941295555</v>
      </c>
      <c r="H16" s="20">
        <f t="shared" si="5"/>
        <v>31.88916297211539</v>
      </c>
    </row>
    <row r="17" spans="1:8" x14ac:dyDescent="0.3">
      <c r="A17" s="8">
        <f t="shared" si="6"/>
        <v>10</v>
      </c>
      <c r="B17" s="18">
        <v>53345.23</v>
      </c>
      <c r="C17" s="18">
        <f t="shared" si="0"/>
        <v>66329.458982000011</v>
      </c>
      <c r="D17" s="18">
        <f t="shared" si="1"/>
        <v>5527.4549151666679</v>
      </c>
      <c r="E17" s="19">
        <f t="shared" si="2"/>
        <v>33.567539970647779</v>
      </c>
      <c r="F17" s="19">
        <f t="shared" si="3"/>
        <v>16.78376998532389</v>
      </c>
      <c r="G17" s="19">
        <f t="shared" si="4"/>
        <v>6.7135079941295555</v>
      </c>
      <c r="H17" s="20">
        <f t="shared" si="5"/>
        <v>31.88916297211539</v>
      </c>
    </row>
    <row r="18" spans="1:8" x14ac:dyDescent="0.3">
      <c r="A18" s="8">
        <f t="shared" si="6"/>
        <v>11</v>
      </c>
      <c r="B18" s="18">
        <v>55204.69</v>
      </c>
      <c r="C18" s="18">
        <f t="shared" si="0"/>
        <v>68641.511546000009</v>
      </c>
      <c r="D18" s="18">
        <f t="shared" si="1"/>
        <v>5720.1259621666677</v>
      </c>
      <c r="E18" s="19">
        <f t="shared" si="2"/>
        <v>34.737607057692315</v>
      </c>
      <c r="F18" s="19">
        <f t="shared" si="3"/>
        <v>17.368803528846158</v>
      </c>
      <c r="G18" s="19">
        <f t="shared" si="4"/>
        <v>6.9475214115384629</v>
      </c>
      <c r="H18" s="20">
        <f t="shared" si="5"/>
        <v>33.000726704807697</v>
      </c>
    </row>
    <row r="19" spans="1:8" x14ac:dyDescent="0.3">
      <c r="A19" s="8">
        <f t="shared" si="6"/>
        <v>12</v>
      </c>
      <c r="B19" s="18">
        <v>55204.69</v>
      </c>
      <c r="C19" s="18">
        <f t="shared" si="0"/>
        <v>68641.511546000009</v>
      </c>
      <c r="D19" s="18">
        <f t="shared" si="1"/>
        <v>5720.1259621666677</v>
      </c>
      <c r="E19" s="19">
        <f t="shared" si="2"/>
        <v>34.737607057692315</v>
      </c>
      <c r="F19" s="19">
        <f t="shared" si="3"/>
        <v>17.368803528846158</v>
      </c>
      <c r="G19" s="19">
        <f t="shared" si="4"/>
        <v>6.9475214115384629</v>
      </c>
      <c r="H19" s="20">
        <f t="shared" si="5"/>
        <v>33.000726704807697</v>
      </c>
    </row>
    <row r="20" spans="1:8" x14ac:dyDescent="0.3">
      <c r="A20" s="8">
        <f t="shared" si="6"/>
        <v>13</v>
      </c>
      <c r="B20" s="18">
        <v>57064.18</v>
      </c>
      <c r="C20" s="18">
        <f t="shared" si="0"/>
        <v>70953.601412000004</v>
      </c>
      <c r="D20" s="18">
        <f t="shared" si="1"/>
        <v>5912.8001176666667</v>
      </c>
      <c r="E20" s="19">
        <f t="shared" si="2"/>
        <v>35.90769302226721</v>
      </c>
      <c r="F20" s="19">
        <f t="shared" si="3"/>
        <v>17.953846511133605</v>
      </c>
      <c r="G20" s="19">
        <f t="shared" si="4"/>
        <v>7.1815386044534417</v>
      </c>
      <c r="H20" s="20">
        <f t="shared" si="5"/>
        <v>34.112308371153851</v>
      </c>
    </row>
    <row r="21" spans="1:8" x14ac:dyDescent="0.3">
      <c r="A21" s="8">
        <f t="shared" si="6"/>
        <v>14</v>
      </c>
      <c r="B21" s="18">
        <v>57064.18</v>
      </c>
      <c r="C21" s="18">
        <f t="shared" si="0"/>
        <v>70953.601412000004</v>
      </c>
      <c r="D21" s="18">
        <f t="shared" si="1"/>
        <v>5912.8001176666667</v>
      </c>
      <c r="E21" s="19">
        <f t="shared" si="2"/>
        <v>35.90769302226721</v>
      </c>
      <c r="F21" s="19">
        <f t="shared" si="3"/>
        <v>17.953846511133605</v>
      </c>
      <c r="G21" s="19">
        <f t="shared" si="4"/>
        <v>7.1815386044534417</v>
      </c>
      <c r="H21" s="20">
        <f t="shared" si="5"/>
        <v>34.112308371153851</v>
      </c>
    </row>
    <row r="22" spans="1:8" x14ac:dyDescent="0.3">
      <c r="A22" s="8">
        <f t="shared" si="6"/>
        <v>15</v>
      </c>
      <c r="B22" s="18">
        <v>58923.1</v>
      </c>
      <c r="C22" s="18">
        <f t="shared" si="0"/>
        <v>73264.982539999997</v>
      </c>
      <c r="D22" s="18">
        <f t="shared" si="1"/>
        <v>6105.4152116666664</v>
      </c>
      <c r="E22" s="19">
        <f t="shared" si="2"/>
        <v>37.077420313765181</v>
      </c>
      <c r="F22" s="19">
        <f t="shared" si="3"/>
        <v>18.53871015688259</v>
      </c>
      <c r="G22" s="19">
        <f t="shared" si="4"/>
        <v>7.4154840627530358</v>
      </c>
      <c r="H22" s="20">
        <f t="shared" si="5"/>
        <v>35.223549298076925</v>
      </c>
    </row>
    <row r="23" spans="1:8" x14ac:dyDescent="0.3">
      <c r="A23" s="8">
        <f t="shared" si="6"/>
        <v>16</v>
      </c>
      <c r="B23" s="18">
        <v>58923.1</v>
      </c>
      <c r="C23" s="18">
        <f t="shared" si="0"/>
        <v>73264.982539999997</v>
      </c>
      <c r="D23" s="18">
        <f t="shared" si="1"/>
        <v>6105.4152116666664</v>
      </c>
      <c r="E23" s="19">
        <f t="shared" si="2"/>
        <v>37.077420313765181</v>
      </c>
      <c r="F23" s="19">
        <f t="shared" si="3"/>
        <v>18.53871015688259</v>
      </c>
      <c r="G23" s="19">
        <f t="shared" si="4"/>
        <v>7.4154840627530358</v>
      </c>
      <c r="H23" s="20">
        <f t="shared" si="5"/>
        <v>35.223549298076925</v>
      </c>
    </row>
    <row r="24" spans="1:8" x14ac:dyDescent="0.3">
      <c r="A24" s="8">
        <f t="shared" si="6"/>
        <v>17</v>
      </c>
      <c r="B24" s="18">
        <v>60782.6</v>
      </c>
      <c r="C24" s="18">
        <f t="shared" si="0"/>
        <v>75577.084839999996</v>
      </c>
      <c r="D24" s="18">
        <f t="shared" si="1"/>
        <v>6298.0904033333327</v>
      </c>
      <c r="E24" s="19">
        <f t="shared" si="2"/>
        <v>38.247512570850198</v>
      </c>
      <c r="F24" s="19">
        <f t="shared" si="3"/>
        <v>19.123756285425099</v>
      </c>
      <c r="G24" s="19">
        <f t="shared" si="4"/>
        <v>7.6495025141700399</v>
      </c>
      <c r="H24" s="20">
        <f t="shared" si="5"/>
        <v>36.335136942307692</v>
      </c>
    </row>
    <row r="25" spans="1:8" x14ac:dyDescent="0.3">
      <c r="A25" s="8">
        <f t="shared" si="6"/>
        <v>18</v>
      </c>
      <c r="B25" s="18">
        <v>60782.6</v>
      </c>
      <c r="C25" s="18">
        <f t="shared" si="0"/>
        <v>75577.084839999996</v>
      </c>
      <c r="D25" s="18">
        <f t="shared" si="1"/>
        <v>6298.0904033333327</v>
      </c>
      <c r="E25" s="19">
        <f t="shared" si="2"/>
        <v>38.247512570850198</v>
      </c>
      <c r="F25" s="19">
        <f t="shared" si="3"/>
        <v>19.123756285425099</v>
      </c>
      <c r="G25" s="19">
        <f t="shared" si="4"/>
        <v>7.6495025141700399</v>
      </c>
      <c r="H25" s="20">
        <f t="shared" si="5"/>
        <v>36.335136942307692</v>
      </c>
    </row>
    <row r="26" spans="1:8" x14ac:dyDescent="0.3">
      <c r="A26" s="8">
        <f t="shared" si="6"/>
        <v>19</v>
      </c>
      <c r="B26" s="18">
        <v>62642.09</v>
      </c>
      <c r="C26" s="18">
        <f t="shared" si="0"/>
        <v>77889.174706000005</v>
      </c>
      <c r="D26" s="18">
        <f t="shared" si="1"/>
        <v>6490.7645588333335</v>
      </c>
      <c r="E26" s="19">
        <f t="shared" si="2"/>
        <v>39.417598535425107</v>
      </c>
      <c r="F26" s="19">
        <f t="shared" si="3"/>
        <v>19.708799267712553</v>
      </c>
      <c r="G26" s="19">
        <f t="shared" si="4"/>
        <v>7.8835197070850214</v>
      </c>
      <c r="H26" s="20">
        <f t="shared" si="5"/>
        <v>37.446718608653846</v>
      </c>
    </row>
    <row r="27" spans="1:8" x14ac:dyDescent="0.3">
      <c r="A27" s="8">
        <f t="shared" si="6"/>
        <v>20</v>
      </c>
      <c r="B27" s="18">
        <v>62642.09</v>
      </c>
      <c r="C27" s="18">
        <f t="shared" si="0"/>
        <v>77889.174706000005</v>
      </c>
      <c r="D27" s="18">
        <f t="shared" si="1"/>
        <v>6490.7645588333335</v>
      </c>
      <c r="E27" s="19">
        <f t="shared" si="2"/>
        <v>39.417598535425107</v>
      </c>
      <c r="F27" s="19">
        <f t="shared" si="3"/>
        <v>19.708799267712553</v>
      </c>
      <c r="G27" s="19">
        <f t="shared" si="4"/>
        <v>7.8835197070850214</v>
      </c>
      <c r="H27" s="20">
        <f t="shared" si="5"/>
        <v>37.446718608653846</v>
      </c>
    </row>
    <row r="28" spans="1:8" x14ac:dyDescent="0.3">
      <c r="A28" s="8">
        <f t="shared" si="6"/>
        <v>21</v>
      </c>
      <c r="B28" s="18">
        <v>64501.55</v>
      </c>
      <c r="C28" s="18">
        <f t="shared" si="0"/>
        <v>80201.227270000003</v>
      </c>
      <c r="D28" s="18">
        <f t="shared" si="1"/>
        <v>6683.4356058333333</v>
      </c>
      <c r="E28" s="19">
        <f t="shared" si="2"/>
        <v>40.587665622469636</v>
      </c>
      <c r="F28" s="19">
        <f t="shared" si="3"/>
        <v>20.293832811234818</v>
      </c>
      <c r="G28" s="19">
        <f t="shared" si="4"/>
        <v>8.1175331244939279</v>
      </c>
      <c r="H28" s="20">
        <f t="shared" si="5"/>
        <v>38.558282341346157</v>
      </c>
    </row>
    <row r="29" spans="1:8" x14ac:dyDescent="0.3">
      <c r="A29" s="8">
        <f t="shared" si="6"/>
        <v>22</v>
      </c>
      <c r="B29" s="18">
        <v>64501.55</v>
      </c>
      <c r="C29" s="18">
        <f t="shared" si="0"/>
        <v>80201.227270000003</v>
      </c>
      <c r="D29" s="18">
        <f t="shared" si="1"/>
        <v>6683.4356058333333</v>
      </c>
      <c r="E29" s="19">
        <f t="shared" si="2"/>
        <v>40.587665622469636</v>
      </c>
      <c r="F29" s="19">
        <f t="shared" si="3"/>
        <v>20.293832811234818</v>
      </c>
      <c r="G29" s="19">
        <f t="shared" si="4"/>
        <v>8.1175331244939279</v>
      </c>
      <c r="H29" s="20">
        <f t="shared" si="5"/>
        <v>38.558282341346157</v>
      </c>
    </row>
    <row r="30" spans="1:8" x14ac:dyDescent="0.3">
      <c r="A30" s="8">
        <f t="shared" si="6"/>
        <v>23</v>
      </c>
      <c r="B30" s="18">
        <v>66361.05</v>
      </c>
      <c r="C30" s="18">
        <f t="shared" si="0"/>
        <v>82513.329570000002</v>
      </c>
      <c r="D30" s="18">
        <f t="shared" si="1"/>
        <v>6876.1107975000014</v>
      </c>
      <c r="E30" s="19">
        <f t="shared" si="2"/>
        <v>41.75775787955466</v>
      </c>
      <c r="F30" s="19">
        <f t="shared" si="3"/>
        <v>20.87887893977733</v>
      </c>
      <c r="G30" s="19">
        <f t="shared" si="4"/>
        <v>8.351551575910932</v>
      </c>
      <c r="H30" s="20">
        <f t="shared" si="5"/>
        <v>39.669869985576923</v>
      </c>
    </row>
    <row r="31" spans="1:8" x14ac:dyDescent="0.3">
      <c r="A31" s="8">
        <f t="shared" si="6"/>
        <v>24</v>
      </c>
      <c r="B31" s="18">
        <v>66361.05</v>
      </c>
      <c r="C31" s="18">
        <f t="shared" si="0"/>
        <v>82513.329570000002</v>
      </c>
      <c r="D31" s="18">
        <f t="shared" si="1"/>
        <v>6876.1107975000014</v>
      </c>
      <c r="E31" s="19">
        <f t="shared" si="2"/>
        <v>41.75775787955466</v>
      </c>
      <c r="F31" s="19">
        <f t="shared" si="3"/>
        <v>20.87887893977733</v>
      </c>
      <c r="G31" s="19">
        <f t="shared" si="4"/>
        <v>8.351551575910932</v>
      </c>
      <c r="H31" s="20">
        <f t="shared" si="5"/>
        <v>39.669869985576923</v>
      </c>
    </row>
    <row r="32" spans="1:8" x14ac:dyDescent="0.3">
      <c r="A32" s="8">
        <f t="shared" si="6"/>
        <v>25</v>
      </c>
      <c r="B32" s="18">
        <v>66480.05</v>
      </c>
      <c r="C32" s="18">
        <f t="shared" si="0"/>
        <v>82661.294170000008</v>
      </c>
      <c r="D32" s="18">
        <f t="shared" si="1"/>
        <v>6888.4411808333334</v>
      </c>
      <c r="E32" s="19">
        <f t="shared" si="2"/>
        <v>41.832638750000001</v>
      </c>
      <c r="F32" s="19">
        <f t="shared" si="3"/>
        <v>20.916319375</v>
      </c>
      <c r="G32" s="19">
        <f t="shared" si="4"/>
        <v>8.3665277499999995</v>
      </c>
      <c r="H32" s="20">
        <f t="shared" si="5"/>
        <v>39.741006812500004</v>
      </c>
    </row>
    <row r="33" spans="1:8" x14ac:dyDescent="0.3">
      <c r="A33" s="8">
        <f t="shared" si="6"/>
        <v>26</v>
      </c>
      <c r="B33" s="18">
        <v>66590.31</v>
      </c>
      <c r="C33" s="18">
        <f t="shared" si="0"/>
        <v>82798.391453999997</v>
      </c>
      <c r="D33" s="18">
        <f t="shared" si="1"/>
        <v>6899.8659545</v>
      </c>
      <c r="E33" s="19">
        <f t="shared" si="2"/>
        <v>41.902019966599191</v>
      </c>
      <c r="F33" s="19">
        <f t="shared" si="3"/>
        <v>20.951009983299596</v>
      </c>
      <c r="G33" s="19">
        <f t="shared" si="4"/>
        <v>8.3804039933198382</v>
      </c>
      <c r="H33" s="20">
        <f t="shared" si="5"/>
        <v>39.80691896826923</v>
      </c>
    </row>
    <row r="34" spans="1:8" x14ac:dyDescent="0.3">
      <c r="A34" s="8">
        <f t="shared" si="6"/>
        <v>27</v>
      </c>
      <c r="B34" s="18">
        <v>66692.47</v>
      </c>
      <c r="C34" s="18">
        <f t="shared" si="0"/>
        <v>82925.41719800001</v>
      </c>
      <c r="D34" s="18">
        <f t="shared" si="1"/>
        <v>6910.4514331666669</v>
      </c>
      <c r="E34" s="19">
        <f t="shared" si="2"/>
        <v>41.966304250000007</v>
      </c>
      <c r="F34" s="19">
        <f t="shared" si="3"/>
        <v>20.983152125000004</v>
      </c>
      <c r="G34" s="19">
        <f t="shared" si="4"/>
        <v>8.3932608500000008</v>
      </c>
      <c r="H34" s="20">
        <f t="shared" si="5"/>
        <v>39.867989037500003</v>
      </c>
    </row>
    <row r="35" spans="1:8" x14ac:dyDescent="0.3">
      <c r="A35" s="8">
        <f t="shared" si="6"/>
        <v>28</v>
      </c>
      <c r="B35" s="18">
        <v>66787.11</v>
      </c>
      <c r="C35" s="18">
        <f t="shared" si="0"/>
        <v>83043.092574000009</v>
      </c>
      <c r="D35" s="18">
        <f t="shared" si="1"/>
        <v>6920.2577145000005</v>
      </c>
      <c r="E35" s="19">
        <f t="shared" si="2"/>
        <v>42.025856565789475</v>
      </c>
      <c r="F35" s="19">
        <f t="shared" si="3"/>
        <v>21.012928282894737</v>
      </c>
      <c r="G35" s="19">
        <f t="shared" si="4"/>
        <v>8.4051713131578953</v>
      </c>
      <c r="H35" s="20">
        <f t="shared" si="5"/>
        <v>39.924563737500002</v>
      </c>
    </row>
    <row r="36" spans="1:8" x14ac:dyDescent="0.3">
      <c r="A36" s="8">
        <f t="shared" si="6"/>
        <v>29</v>
      </c>
      <c r="B36" s="18">
        <v>66874.740000000005</v>
      </c>
      <c r="C36" s="18">
        <f t="shared" si="0"/>
        <v>83152.051716000016</v>
      </c>
      <c r="D36" s="18">
        <f t="shared" si="1"/>
        <v>6929.3376430000008</v>
      </c>
      <c r="E36" s="19">
        <f t="shared" si="2"/>
        <v>42.080997831983815</v>
      </c>
      <c r="F36" s="19">
        <f t="shared" si="3"/>
        <v>21.040498915991908</v>
      </c>
      <c r="G36" s="19">
        <f t="shared" si="4"/>
        <v>8.416199566396763</v>
      </c>
      <c r="H36" s="20">
        <f t="shared" si="5"/>
        <v>39.976947940384626</v>
      </c>
    </row>
    <row r="37" spans="1:8" x14ac:dyDescent="0.3">
      <c r="A37" s="8">
        <f t="shared" si="6"/>
        <v>30</v>
      </c>
      <c r="B37" s="18">
        <v>66955.990000000005</v>
      </c>
      <c r="C37" s="18">
        <f t="shared" si="0"/>
        <v>83253.077966000012</v>
      </c>
      <c r="D37" s="18">
        <f t="shared" si="1"/>
        <v>6937.756497166667</v>
      </c>
      <c r="E37" s="19">
        <f t="shared" si="2"/>
        <v>42.132124476720655</v>
      </c>
      <c r="F37" s="19">
        <f t="shared" si="3"/>
        <v>21.066062238360328</v>
      </c>
      <c r="G37" s="19">
        <f t="shared" si="4"/>
        <v>8.4264248953441303</v>
      </c>
      <c r="H37" s="20">
        <f t="shared" si="5"/>
        <v>40.025518252884623</v>
      </c>
    </row>
    <row r="38" spans="1:8" x14ac:dyDescent="0.3">
      <c r="A38" s="8">
        <f t="shared" si="6"/>
        <v>31</v>
      </c>
      <c r="B38" s="18">
        <v>67031.179999999993</v>
      </c>
      <c r="C38" s="18">
        <f t="shared" si="0"/>
        <v>83346.569212000002</v>
      </c>
      <c r="D38" s="18">
        <f t="shared" si="1"/>
        <v>6945.5474343333335</v>
      </c>
      <c r="E38" s="19">
        <f t="shared" si="2"/>
        <v>42.179437860323887</v>
      </c>
      <c r="F38" s="19">
        <f t="shared" si="3"/>
        <v>21.089718930161943</v>
      </c>
      <c r="G38" s="19">
        <f t="shared" si="4"/>
        <v>8.435887572064777</v>
      </c>
      <c r="H38" s="20">
        <f t="shared" si="5"/>
        <v>40.07046596730769</v>
      </c>
    </row>
    <row r="39" spans="1:8" x14ac:dyDescent="0.3">
      <c r="A39" s="8">
        <f t="shared" si="6"/>
        <v>32</v>
      </c>
      <c r="B39" s="18">
        <v>67100.820000000007</v>
      </c>
      <c r="C39" s="18">
        <f t="shared" si="0"/>
        <v>83433.15958800001</v>
      </c>
      <c r="D39" s="18">
        <f t="shared" si="1"/>
        <v>6952.7632990000011</v>
      </c>
      <c r="E39" s="19">
        <f t="shared" si="2"/>
        <v>42.223258900809718</v>
      </c>
      <c r="F39" s="19">
        <f t="shared" si="3"/>
        <v>21.111629450404859</v>
      </c>
      <c r="G39" s="19">
        <f t="shared" si="4"/>
        <v>8.4446517801619443</v>
      </c>
      <c r="H39" s="20">
        <f t="shared" si="5"/>
        <v>40.112095955769234</v>
      </c>
    </row>
    <row r="40" spans="1:8" x14ac:dyDescent="0.3">
      <c r="A40" s="8">
        <f t="shared" si="6"/>
        <v>33</v>
      </c>
      <c r="B40" s="18">
        <v>67165.289999999994</v>
      </c>
      <c r="C40" s="18">
        <f t="shared" si="0"/>
        <v>83513.321585999991</v>
      </c>
      <c r="D40" s="18">
        <f t="shared" si="1"/>
        <v>6959.4434654999995</v>
      </c>
      <c r="E40" s="19">
        <f t="shared" si="2"/>
        <v>42.26382671356275</v>
      </c>
      <c r="F40" s="19">
        <f t="shared" si="3"/>
        <v>21.131913356781375</v>
      </c>
      <c r="G40" s="19">
        <f t="shared" si="4"/>
        <v>8.4527653427125493</v>
      </c>
      <c r="H40" s="20">
        <f t="shared" si="5"/>
        <v>40.150635377884612</v>
      </c>
    </row>
    <row r="41" spans="1:8" x14ac:dyDescent="0.3">
      <c r="A41" s="8">
        <f t="shared" si="6"/>
        <v>34</v>
      </c>
      <c r="B41" s="18">
        <v>67225.039999999994</v>
      </c>
      <c r="C41" s="18">
        <f t="shared" si="0"/>
        <v>83587.614736000003</v>
      </c>
      <c r="D41" s="18">
        <f t="shared" si="1"/>
        <v>6965.6345613333333</v>
      </c>
      <c r="E41" s="19">
        <f t="shared" si="2"/>
        <v>42.30142446153846</v>
      </c>
      <c r="F41" s="19">
        <f t="shared" si="3"/>
        <v>21.15071223076923</v>
      </c>
      <c r="G41" s="19">
        <f t="shared" si="4"/>
        <v>8.4602848923076923</v>
      </c>
      <c r="H41" s="20">
        <f t="shared" si="5"/>
        <v>40.186353238461543</v>
      </c>
    </row>
    <row r="42" spans="1:8" x14ac:dyDescent="0.3">
      <c r="A42" s="21">
        <f t="shared" si="6"/>
        <v>35</v>
      </c>
      <c r="B42" s="22">
        <v>67280.3</v>
      </c>
      <c r="C42" s="22">
        <f t="shared" si="0"/>
        <v>83656.325020000004</v>
      </c>
      <c r="D42" s="22">
        <f t="shared" si="1"/>
        <v>6971.3604183333337</v>
      </c>
      <c r="E42" s="23">
        <f t="shared" si="2"/>
        <v>42.336196872469635</v>
      </c>
      <c r="F42" s="23">
        <f t="shared" si="3"/>
        <v>21.168098436234818</v>
      </c>
      <c r="G42" s="23">
        <f t="shared" si="4"/>
        <v>8.4672393744939267</v>
      </c>
      <c r="H42" s="24">
        <f t="shared" si="5"/>
        <v>40.219387028846157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24</v>
      </c>
      <c r="B1" s="1" t="s">
        <v>40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58999.41</v>
      </c>
      <c r="C7" s="18">
        <f t="shared" ref="C7:C42" si="0">B7*$D$3</f>
        <v>73359.866394000011</v>
      </c>
      <c r="D7" s="18">
        <f t="shared" ref="D7:D42" si="1">B7/12*$D$3</f>
        <v>6113.3221995000004</v>
      </c>
      <c r="E7" s="19">
        <f t="shared" ref="E7:E42" si="2">C7/1976</f>
        <v>37.125438458502032</v>
      </c>
      <c r="F7" s="19">
        <f>E7/2</f>
        <v>18.562719229251016</v>
      </c>
      <c r="G7" s="19">
        <f>E7/5</f>
        <v>7.4250876917004067</v>
      </c>
      <c r="H7" s="20">
        <f>C7/2080</f>
        <v>35.269166535576929</v>
      </c>
    </row>
    <row r="8" spans="1:8" x14ac:dyDescent="0.3">
      <c r="A8" s="8">
        <f>A7+1</f>
        <v>1</v>
      </c>
      <c r="B8" s="18">
        <v>58999.41</v>
      </c>
      <c r="C8" s="18">
        <f t="shared" si="0"/>
        <v>73359.866394000011</v>
      </c>
      <c r="D8" s="18">
        <f t="shared" si="1"/>
        <v>6113.3221995000004</v>
      </c>
      <c r="E8" s="19">
        <f t="shared" si="2"/>
        <v>37.125438458502032</v>
      </c>
      <c r="F8" s="19">
        <f t="shared" ref="F8:F42" si="3">E8/2</f>
        <v>18.562719229251016</v>
      </c>
      <c r="G8" s="19">
        <f t="shared" ref="G8:G42" si="4">E8/5</f>
        <v>7.4250876917004067</v>
      </c>
      <c r="H8" s="20">
        <f t="shared" ref="H8:H42" si="5">C8/2080</f>
        <v>35.269166535576929</v>
      </c>
    </row>
    <row r="9" spans="1:8" x14ac:dyDescent="0.3">
      <c r="A9" s="8">
        <f t="shared" ref="A9:A42" si="6">A8+1</f>
        <v>2</v>
      </c>
      <c r="B9" s="18">
        <v>61276.36</v>
      </c>
      <c r="C9" s="18">
        <f t="shared" si="0"/>
        <v>76191.026024000006</v>
      </c>
      <c r="D9" s="18">
        <f t="shared" si="1"/>
        <v>6349.2521686666678</v>
      </c>
      <c r="E9" s="19">
        <f t="shared" si="2"/>
        <v>38.55821155060729</v>
      </c>
      <c r="F9" s="19">
        <f t="shared" si="3"/>
        <v>19.279105775303645</v>
      </c>
      <c r="G9" s="19">
        <f t="shared" si="4"/>
        <v>7.7116423101214577</v>
      </c>
      <c r="H9" s="20">
        <f t="shared" si="5"/>
        <v>36.630300973076928</v>
      </c>
    </row>
    <row r="10" spans="1:8" x14ac:dyDescent="0.3">
      <c r="A10" s="8">
        <f t="shared" si="6"/>
        <v>3</v>
      </c>
      <c r="B10" s="18">
        <v>61276.36</v>
      </c>
      <c r="C10" s="18">
        <f t="shared" si="0"/>
        <v>76191.026024000006</v>
      </c>
      <c r="D10" s="18">
        <f t="shared" si="1"/>
        <v>6349.2521686666678</v>
      </c>
      <c r="E10" s="19">
        <f t="shared" si="2"/>
        <v>38.55821155060729</v>
      </c>
      <c r="F10" s="19">
        <f t="shared" si="3"/>
        <v>19.279105775303645</v>
      </c>
      <c r="G10" s="19">
        <f t="shared" si="4"/>
        <v>7.7116423101214577</v>
      </c>
      <c r="H10" s="20">
        <f t="shared" si="5"/>
        <v>36.630300973076928</v>
      </c>
    </row>
    <row r="11" spans="1:8" x14ac:dyDescent="0.3">
      <c r="A11" s="8">
        <f t="shared" si="6"/>
        <v>4</v>
      </c>
      <c r="B11" s="18">
        <v>63553.29</v>
      </c>
      <c r="C11" s="18">
        <f t="shared" si="0"/>
        <v>79022.160786000008</v>
      </c>
      <c r="D11" s="18">
        <f t="shared" si="1"/>
        <v>6585.1800655000006</v>
      </c>
      <c r="E11" s="19">
        <f t="shared" si="2"/>
        <v>39.990972057692311</v>
      </c>
      <c r="F11" s="19">
        <f t="shared" si="3"/>
        <v>19.995486028846155</v>
      </c>
      <c r="G11" s="19">
        <f t="shared" si="4"/>
        <v>7.9981944115384618</v>
      </c>
      <c r="H11" s="20">
        <f t="shared" si="5"/>
        <v>37.991423454807695</v>
      </c>
    </row>
    <row r="12" spans="1:8" x14ac:dyDescent="0.3">
      <c r="A12" s="8">
        <f t="shared" si="6"/>
        <v>5</v>
      </c>
      <c r="B12" s="18">
        <v>63553.29</v>
      </c>
      <c r="C12" s="18">
        <f t="shared" si="0"/>
        <v>79022.160786000008</v>
      </c>
      <c r="D12" s="18">
        <f t="shared" si="1"/>
        <v>6585.1800655000006</v>
      </c>
      <c r="E12" s="19">
        <f t="shared" si="2"/>
        <v>39.990972057692311</v>
      </c>
      <c r="F12" s="19">
        <f t="shared" si="3"/>
        <v>19.995486028846155</v>
      </c>
      <c r="G12" s="19">
        <f t="shared" si="4"/>
        <v>7.9981944115384618</v>
      </c>
      <c r="H12" s="20">
        <f t="shared" si="5"/>
        <v>37.991423454807695</v>
      </c>
    </row>
    <row r="13" spans="1:8" x14ac:dyDescent="0.3">
      <c r="A13" s="8">
        <f t="shared" si="6"/>
        <v>6</v>
      </c>
      <c r="B13" s="18">
        <v>65829.69</v>
      </c>
      <c r="C13" s="18">
        <f t="shared" si="0"/>
        <v>81852.636546000009</v>
      </c>
      <c r="D13" s="18">
        <f t="shared" si="1"/>
        <v>6821.0530454999998</v>
      </c>
      <c r="E13" s="19">
        <f t="shared" si="2"/>
        <v>41.423399061740895</v>
      </c>
      <c r="F13" s="19">
        <f t="shared" si="3"/>
        <v>20.711699530870447</v>
      </c>
      <c r="G13" s="19">
        <f t="shared" si="4"/>
        <v>8.2846798123481786</v>
      </c>
      <c r="H13" s="20">
        <f t="shared" si="5"/>
        <v>39.352229108653852</v>
      </c>
    </row>
    <row r="14" spans="1:8" x14ac:dyDescent="0.3">
      <c r="A14" s="8">
        <f t="shared" si="6"/>
        <v>7</v>
      </c>
      <c r="B14" s="18">
        <v>65829.69</v>
      </c>
      <c r="C14" s="18">
        <f t="shared" si="0"/>
        <v>81852.636546000009</v>
      </c>
      <c r="D14" s="18">
        <f t="shared" si="1"/>
        <v>6821.0530454999998</v>
      </c>
      <c r="E14" s="19">
        <f t="shared" si="2"/>
        <v>41.423399061740895</v>
      </c>
      <c r="F14" s="19">
        <f t="shared" si="3"/>
        <v>20.711699530870447</v>
      </c>
      <c r="G14" s="19">
        <f t="shared" si="4"/>
        <v>8.2846798123481786</v>
      </c>
      <c r="H14" s="20">
        <f t="shared" si="5"/>
        <v>39.352229108653852</v>
      </c>
    </row>
    <row r="15" spans="1:8" x14ac:dyDescent="0.3">
      <c r="A15" s="8">
        <f t="shared" si="6"/>
        <v>8</v>
      </c>
      <c r="B15" s="18">
        <v>68106.63</v>
      </c>
      <c r="C15" s="18">
        <f t="shared" si="0"/>
        <v>84683.783742000014</v>
      </c>
      <c r="D15" s="18">
        <f t="shared" si="1"/>
        <v>7056.9819785000009</v>
      </c>
      <c r="E15" s="19">
        <f t="shared" si="2"/>
        <v>42.856165861336038</v>
      </c>
      <c r="F15" s="19">
        <f t="shared" si="3"/>
        <v>21.428082930668019</v>
      </c>
      <c r="G15" s="19">
        <f t="shared" si="4"/>
        <v>8.5712331722672079</v>
      </c>
      <c r="H15" s="20">
        <f t="shared" si="5"/>
        <v>40.713357568269238</v>
      </c>
    </row>
    <row r="16" spans="1:8" x14ac:dyDescent="0.3">
      <c r="A16" s="8">
        <f t="shared" si="6"/>
        <v>9</v>
      </c>
      <c r="B16" s="18">
        <v>68106.63</v>
      </c>
      <c r="C16" s="18">
        <f t="shared" si="0"/>
        <v>84683.783742000014</v>
      </c>
      <c r="D16" s="18">
        <f t="shared" si="1"/>
        <v>7056.9819785000009</v>
      </c>
      <c r="E16" s="19">
        <f t="shared" si="2"/>
        <v>42.856165861336038</v>
      </c>
      <c r="F16" s="19">
        <f t="shared" si="3"/>
        <v>21.428082930668019</v>
      </c>
      <c r="G16" s="19">
        <f t="shared" si="4"/>
        <v>8.5712331722672079</v>
      </c>
      <c r="H16" s="20">
        <f t="shared" si="5"/>
        <v>40.713357568269238</v>
      </c>
    </row>
    <row r="17" spans="1:8" x14ac:dyDescent="0.3">
      <c r="A17" s="8">
        <f t="shared" si="6"/>
        <v>10</v>
      </c>
      <c r="B17" s="18">
        <v>70383.56</v>
      </c>
      <c r="C17" s="18">
        <f t="shared" si="0"/>
        <v>87514.918504000001</v>
      </c>
      <c r="D17" s="18">
        <f t="shared" si="1"/>
        <v>7292.9098753333328</v>
      </c>
      <c r="E17" s="19">
        <f t="shared" si="2"/>
        <v>44.288926368421052</v>
      </c>
      <c r="F17" s="19">
        <f t="shared" si="3"/>
        <v>22.144463184210526</v>
      </c>
      <c r="G17" s="19">
        <f t="shared" si="4"/>
        <v>8.8577852736842111</v>
      </c>
      <c r="H17" s="20">
        <f t="shared" si="5"/>
        <v>42.074480049999998</v>
      </c>
    </row>
    <row r="18" spans="1:8" x14ac:dyDescent="0.3">
      <c r="A18" s="8">
        <f t="shared" si="6"/>
        <v>11</v>
      </c>
      <c r="B18" s="18">
        <v>70383.56</v>
      </c>
      <c r="C18" s="18">
        <f t="shared" si="0"/>
        <v>87514.918504000001</v>
      </c>
      <c r="D18" s="18">
        <f t="shared" si="1"/>
        <v>7292.9098753333328</v>
      </c>
      <c r="E18" s="19">
        <f t="shared" si="2"/>
        <v>44.288926368421052</v>
      </c>
      <c r="F18" s="19">
        <f t="shared" si="3"/>
        <v>22.144463184210526</v>
      </c>
      <c r="G18" s="19">
        <f t="shared" si="4"/>
        <v>8.8577852736842111</v>
      </c>
      <c r="H18" s="20">
        <f t="shared" si="5"/>
        <v>42.074480049999998</v>
      </c>
    </row>
    <row r="19" spans="1:8" x14ac:dyDescent="0.3">
      <c r="A19" s="8">
        <f t="shared" si="6"/>
        <v>12</v>
      </c>
      <c r="B19" s="18">
        <v>72660.490000000005</v>
      </c>
      <c r="C19" s="18">
        <f t="shared" si="0"/>
        <v>90346.053266000017</v>
      </c>
      <c r="D19" s="18">
        <f t="shared" si="1"/>
        <v>7528.8377721666675</v>
      </c>
      <c r="E19" s="19">
        <f t="shared" si="2"/>
        <v>45.72168687550608</v>
      </c>
      <c r="F19" s="19">
        <f t="shared" si="3"/>
        <v>22.86084343775304</v>
      </c>
      <c r="G19" s="19">
        <f t="shared" si="4"/>
        <v>9.144337375101216</v>
      </c>
      <c r="H19" s="20">
        <f t="shared" si="5"/>
        <v>43.43560253173078</v>
      </c>
    </row>
    <row r="20" spans="1:8" x14ac:dyDescent="0.3">
      <c r="A20" s="8">
        <f t="shared" si="6"/>
        <v>13</v>
      </c>
      <c r="B20" s="18">
        <v>72660.490000000005</v>
      </c>
      <c r="C20" s="18">
        <f t="shared" si="0"/>
        <v>90346.053266000017</v>
      </c>
      <c r="D20" s="18">
        <f t="shared" si="1"/>
        <v>7528.8377721666675</v>
      </c>
      <c r="E20" s="19">
        <f t="shared" si="2"/>
        <v>45.72168687550608</v>
      </c>
      <c r="F20" s="19">
        <f t="shared" si="3"/>
        <v>22.86084343775304</v>
      </c>
      <c r="G20" s="19">
        <f t="shared" si="4"/>
        <v>9.144337375101216</v>
      </c>
      <c r="H20" s="20">
        <f t="shared" si="5"/>
        <v>43.43560253173078</v>
      </c>
    </row>
    <row r="21" spans="1:8" x14ac:dyDescent="0.3">
      <c r="A21" s="8">
        <f t="shared" si="6"/>
        <v>14</v>
      </c>
      <c r="B21" s="18">
        <v>74937.42</v>
      </c>
      <c r="C21" s="18">
        <f t="shared" si="0"/>
        <v>93177.188028000004</v>
      </c>
      <c r="D21" s="18">
        <f t="shared" si="1"/>
        <v>7764.7656690000003</v>
      </c>
      <c r="E21" s="19">
        <f t="shared" si="2"/>
        <v>47.154447382591094</v>
      </c>
      <c r="F21" s="19">
        <f t="shared" si="3"/>
        <v>23.577223691295547</v>
      </c>
      <c r="G21" s="19">
        <f t="shared" si="4"/>
        <v>9.4308894765182192</v>
      </c>
      <c r="H21" s="20">
        <f t="shared" si="5"/>
        <v>44.79672501346154</v>
      </c>
    </row>
    <row r="22" spans="1:8" x14ac:dyDescent="0.3">
      <c r="A22" s="8">
        <f t="shared" si="6"/>
        <v>15</v>
      </c>
      <c r="B22" s="18">
        <v>74937.42</v>
      </c>
      <c r="C22" s="18">
        <f t="shared" si="0"/>
        <v>93177.188028000004</v>
      </c>
      <c r="D22" s="18">
        <f t="shared" si="1"/>
        <v>7764.7656690000003</v>
      </c>
      <c r="E22" s="19">
        <f t="shared" si="2"/>
        <v>47.154447382591094</v>
      </c>
      <c r="F22" s="19">
        <f t="shared" si="3"/>
        <v>23.577223691295547</v>
      </c>
      <c r="G22" s="19">
        <f t="shared" si="4"/>
        <v>9.4308894765182192</v>
      </c>
      <c r="H22" s="20">
        <f t="shared" si="5"/>
        <v>44.79672501346154</v>
      </c>
    </row>
    <row r="23" spans="1:8" x14ac:dyDescent="0.3">
      <c r="A23" s="8">
        <f t="shared" si="6"/>
        <v>16</v>
      </c>
      <c r="B23" s="18">
        <v>77214.37</v>
      </c>
      <c r="C23" s="18">
        <f t="shared" si="0"/>
        <v>96008.347657999999</v>
      </c>
      <c r="D23" s="18">
        <f t="shared" si="1"/>
        <v>8000.6956381666669</v>
      </c>
      <c r="E23" s="19">
        <f t="shared" si="2"/>
        <v>48.587220474696359</v>
      </c>
      <c r="F23" s="19">
        <f t="shared" si="3"/>
        <v>24.293610237348179</v>
      </c>
      <c r="G23" s="19">
        <f t="shared" si="4"/>
        <v>9.7174440949392711</v>
      </c>
      <c r="H23" s="20">
        <f t="shared" si="5"/>
        <v>46.157859450961539</v>
      </c>
    </row>
    <row r="24" spans="1:8" x14ac:dyDescent="0.3">
      <c r="A24" s="8">
        <f t="shared" si="6"/>
        <v>17</v>
      </c>
      <c r="B24" s="18">
        <v>77214.37</v>
      </c>
      <c r="C24" s="18">
        <f t="shared" si="0"/>
        <v>96008.347657999999</v>
      </c>
      <c r="D24" s="18">
        <f t="shared" si="1"/>
        <v>8000.6956381666669</v>
      </c>
      <c r="E24" s="19">
        <f t="shared" si="2"/>
        <v>48.587220474696359</v>
      </c>
      <c r="F24" s="19">
        <f t="shared" si="3"/>
        <v>24.293610237348179</v>
      </c>
      <c r="G24" s="19">
        <f t="shared" si="4"/>
        <v>9.7174440949392711</v>
      </c>
      <c r="H24" s="20">
        <f t="shared" si="5"/>
        <v>46.157859450961539</v>
      </c>
    </row>
    <row r="25" spans="1:8" x14ac:dyDescent="0.3">
      <c r="A25" s="8">
        <f t="shared" si="6"/>
        <v>18</v>
      </c>
      <c r="B25" s="18">
        <v>79491.3</v>
      </c>
      <c r="C25" s="18">
        <f t="shared" si="0"/>
        <v>98839.482420000015</v>
      </c>
      <c r="D25" s="18">
        <f t="shared" si="1"/>
        <v>8236.6235350000006</v>
      </c>
      <c r="E25" s="19">
        <f t="shared" si="2"/>
        <v>50.019980981781387</v>
      </c>
      <c r="F25" s="19">
        <f t="shared" si="3"/>
        <v>25.009990490890694</v>
      </c>
      <c r="G25" s="19">
        <f t="shared" si="4"/>
        <v>10.003996196356278</v>
      </c>
      <c r="H25" s="20">
        <f t="shared" si="5"/>
        <v>47.518981932692313</v>
      </c>
    </row>
    <row r="26" spans="1:8" x14ac:dyDescent="0.3">
      <c r="A26" s="8">
        <f t="shared" si="6"/>
        <v>19</v>
      </c>
      <c r="B26" s="18">
        <v>79491.3</v>
      </c>
      <c r="C26" s="18">
        <f t="shared" si="0"/>
        <v>98839.482420000015</v>
      </c>
      <c r="D26" s="18">
        <f t="shared" si="1"/>
        <v>8236.6235350000006</v>
      </c>
      <c r="E26" s="19">
        <f t="shared" si="2"/>
        <v>50.019980981781387</v>
      </c>
      <c r="F26" s="19">
        <f t="shared" si="3"/>
        <v>25.009990490890694</v>
      </c>
      <c r="G26" s="19">
        <f t="shared" si="4"/>
        <v>10.003996196356278</v>
      </c>
      <c r="H26" s="20">
        <f t="shared" si="5"/>
        <v>47.518981932692313</v>
      </c>
    </row>
    <row r="27" spans="1:8" x14ac:dyDescent="0.3">
      <c r="A27" s="8">
        <f t="shared" si="6"/>
        <v>20</v>
      </c>
      <c r="B27" s="18">
        <v>81768.240000000005</v>
      </c>
      <c r="C27" s="18">
        <f t="shared" si="0"/>
        <v>101670.62961600001</v>
      </c>
      <c r="D27" s="18">
        <f t="shared" si="1"/>
        <v>8472.5524680000017</v>
      </c>
      <c r="E27" s="19">
        <f t="shared" si="2"/>
        <v>51.452747781376523</v>
      </c>
      <c r="F27" s="19">
        <f t="shared" si="3"/>
        <v>25.726373890688262</v>
      </c>
      <c r="G27" s="19">
        <f t="shared" si="4"/>
        <v>10.290549556275305</v>
      </c>
      <c r="H27" s="20">
        <f t="shared" si="5"/>
        <v>48.880110392307692</v>
      </c>
    </row>
    <row r="28" spans="1:8" x14ac:dyDescent="0.3">
      <c r="A28" s="8">
        <f t="shared" si="6"/>
        <v>21</v>
      </c>
      <c r="B28" s="18">
        <v>81768.240000000005</v>
      </c>
      <c r="C28" s="18">
        <f t="shared" si="0"/>
        <v>101670.62961600001</v>
      </c>
      <c r="D28" s="18">
        <f t="shared" si="1"/>
        <v>8472.5524680000017</v>
      </c>
      <c r="E28" s="19">
        <f t="shared" si="2"/>
        <v>51.452747781376523</v>
      </c>
      <c r="F28" s="19">
        <f t="shared" si="3"/>
        <v>25.726373890688262</v>
      </c>
      <c r="G28" s="19">
        <f t="shared" si="4"/>
        <v>10.290549556275305</v>
      </c>
      <c r="H28" s="20">
        <f t="shared" si="5"/>
        <v>48.880110392307692</v>
      </c>
    </row>
    <row r="29" spans="1:8" x14ac:dyDescent="0.3">
      <c r="A29" s="8">
        <f t="shared" si="6"/>
        <v>22</v>
      </c>
      <c r="B29" s="18">
        <v>84044.64</v>
      </c>
      <c r="C29" s="18">
        <f t="shared" si="0"/>
        <v>104501.10537600001</v>
      </c>
      <c r="D29" s="18">
        <f t="shared" si="1"/>
        <v>8708.425448</v>
      </c>
      <c r="E29" s="19">
        <f t="shared" si="2"/>
        <v>52.885174785425107</v>
      </c>
      <c r="F29" s="19">
        <f t="shared" si="3"/>
        <v>26.442587392712554</v>
      </c>
      <c r="G29" s="19">
        <f t="shared" si="4"/>
        <v>10.577034957085022</v>
      </c>
      <c r="H29" s="20">
        <f t="shared" si="5"/>
        <v>50.240916046153849</v>
      </c>
    </row>
    <row r="30" spans="1:8" x14ac:dyDescent="0.3">
      <c r="A30" s="8">
        <f t="shared" si="6"/>
        <v>23</v>
      </c>
      <c r="B30" s="18">
        <v>84044.64</v>
      </c>
      <c r="C30" s="18">
        <f t="shared" si="0"/>
        <v>104501.10537600001</v>
      </c>
      <c r="D30" s="18">
        <f t="shared" si="1"/>
        <v>8708.425448</v>
      </c>
      <c r="E30" s="19">
        <f t="shared" si="2"/>
        <v>52.885174785425107</v>
      </c>
      <c r="F30" s="19">
        <f t="shared" si="3"/>
        <v>26.442587392712554</v>
      </c>
      <c r="G30" s="19">
        <f t="shared" si="4"/>
        <v>10.577034957085022</v>
      </c>
      <c r="H30" s="20">
        <f t="shared" si="5"/>
        <v>50.240916046153849</v>
      </c>
    </row>
    <row r="31" spans="1:8" x14ac:dyDescent="0.3">
      <c r="A31" s="8">
        <f t="shared" si="6"/>
        <v>24</v>
      </c>
      <c r="B31" s="18">
        <v>84044.64</v>
      </c>
      <c r="C31" s="18">
        <f t="shared" si="0"/>
        <v>104501.10537600001</v>
      </c>
      <c r="D31" s="18">
        <f t="shared" si="1"/>
        <v>8708.425448</v>
      </c>
      <c r="E31" s="19">
        <f t="shared" si="2"/>
        <v>52.885174785425107</v>
      </c>
      <c r="F31" s="19">
        <f t="shared" si="3"/>
        <v>26.442587392712554</v>
      </c>
      <c r="G31" s="19">
        <f t="shared" si="4"/>
        <v>10.577034957085022</v>
      </c>
      <c r="H31" s="20">
        <f t="shared" si="5"/>
        <v>50.240916046153849</v>
      </c>
    </row>
    <row r="32" spans="1:8" x14ac:dyDescent="0.3">
      <c r="A32" s="8">
        <f t="shared" si="6"/>
        <v>25</v>
      </c>
      <c r="B32" s="18">
        <v>84195.72</v>
      </c>
      <c r="C32" s="18">
        <f t="shared" si="0"/>
        <v>104688.95824800001</v>
      </c>
      <c r="D32" s="18">
        <f t="shared" si="1"/>
        <v>8724.0798540000014</v>
      </c>
      <c r="E32" s="19">
        <f t="shared" si="2"/>
        <v>52.980242028340086</v>
      </c>
      <c r="F32" s="19">
        <f t="shared" si="3"/>
        <v>26.490121014170043</v>
      </c>
      <c r="G32" s="19">
        <f t="shared" si="4"/>
        <v>10.596048405668018</v>
      </c>
      <c r="H32" s="20">
        <f t="shared" si="5"/>
        <v>50.331229926923079</v>
      </c>
    </row>
    <row r="33" spans="1:8" x14ac:dyDescent="0.3">
      <c r="A33" s="8">
        <f t="shared" si="6"/>
        <v>26</v>
      </c>
      <c r="B33" s="18">
        <v>84335.7</v>
      </c>
      <c r="C33" s="18">
        <f t="shared" si="0"/>
        <v>104863.00938</v>
      </c>
      <c r="D33" s="18">
        <f t="shared" si="1"/>
        <v>8738.5841149999997</v>
      </c>
      <c r="E33" s="19">
        <f t="shared" si="2"/>
        <v>53.068324585020243</v>
      </c>
      <c r="F33" s="19">
        <f t="shared" si="3"/>
        <v>26.534162292510121</v>
      </c>
      <c r="G33" s="19">
        <f t="shared" si="4"/>
        <v>10.613664917004048</v>
      </c>
      <c r="H33" s="20">
        <f t="shared" si="5"/>
        <v>50.414908355769235</v>
      </c>
    </row>
    <row r="34" spans="1:8" x14ac:dyDescent="0.3">
      <c r="A34" s="8">
        <f t="shared" si="6"/>
        <v>27</v>
      </c>
      <c r="B34" s="18">
        <v>84465.4</v>
      </c>
      <c r="C34" s="18">
        <f t="shared" si="0"/>
        <v>105024.27836</v>
      </c>
      <c r="D34" s="18">
        <f t="shared" si="1"/>
        <v>8752.023196666667</v>
      </c>
      <c r="E34" s="19">
        <f t="shared" si="2"/>
        <v>53.149938441295546</v>
      </c>
      <c r="F34" s="19">
        <f t="shared" si="3"/>
        <v>26.574969220647773</v>
      </c>
      <c r="G34" s="19">
        <f t="shared" si="4"/>
        <v>10.62998768825911</v>
      </c>
      <c r="H34" s="20">
        <f t="shared" si="5"/>
        <v>50.492441519230766</v>
      </c>
    </row>
    <row r="35" spans="1:8" x14ac:dyDescent="0.3">
      <c r="A35" s="8">
        <f t="shared" si="6"/>
        <v>28</v>
      </c>
      <c r="B35" s="18">
        <v>84585.56</v>
      </c>
      <c r="C35" s="18">
        <f t="shared" si="0"/>
        <v>105173.685304</v>
      </c>
      <c r="D35" s="18">
        <f t="shared" si="1"/>
        <v>8764.4737753333338</v>
      </c>
      <c r="E35" s="19">
        <f t="shared" si="2"/>
        <v>53.22554924291498</v>
      </c>
      <c r="F35" s="19">
        <f t="shared" si="3"/>
        <v>26.61277462145749</v>
      </c>
      <c r="G35" s="19">
        <f t="shared" si="4"/>
        <v>10.645109848582996</v>
      </c>
      <c r="H35" s="20">
        <f t="shared" si="5"/>
        <v>50.564271780769232</v>
      </c>
    </row>
    <row r="36" spans="1:8" x14ac:dyDescent="0.3">
      <c r="A36" s="8">
        <f t="shared" si="6"/>
        <v>29</v>
      </c>
      <c r="B36" s="18">
        <v>84696.82</v>
      </c>
      <c r="C36" s="18">
        <f t="shared" si="0"/>
        <v>105312.02598800001</v>
      </c>
      <c r="D36" s="18">
        <f t="shared" si="1"/>
        <v>8776.0021656666668</v>
      </c>
      <c r="E36" s="19">
        <f t="shared" si="2"/>
        <v>53.295559710526319</v>
      </c>
      <c r="F36" s="19">
        <f t="shared" si="3"/>
        <v>26.64777985526316</v>
      </c>
      <c r="G36" s="19">
        <f t="shared" si="4"/>
        <v>10.659111942105264</v>
      </c>
      <c r="H36" s="20">
        <f t="shared" si="5"/>
        <v>50.630781725000006</v>
      </c>
    </row>
    <row r="37" spans="1:8" x14ac:dyDescent="0.3">
      <c r="A37" s="8">
        <f t="shared" si="6"/>
        <v>30</v>
      </c>
      <c r="B37" s="18">
        <v>84799.98</v>
      </c>
      <c r="C37" s="18">
        <f t="shared" si="0"/>
        <v>105440.295132</v>
      </c>
      <c r="D37" s="18">
        <f t="shared" si="1"/>
        <v>8786.6912609999999</v>
      </c>
      <c r="E37" s="19">
        <f t="shared" si="2"/>
        <v>53.360473244939271</v>
      </c>
      <c r="F37" s="19">
        <f t="shared" si="3"/>
        <v>26.680236622469636</v>
      </c>
      <c r="G37" s="19">
        <f t="shared" si="4"/>
        <v>10.672094648987855</v>
      </c>
      <c r="H37" s="20">
        <f t="shared" si="5"/>
        <v>50.692449582692305</v>
      </c>
    </row>
    <row r="38" spans="1:8" x14ac:dyDescent="0.3">
      <c r="A38" s="8">
        <f t="shared" si="6"/>
        <v>31</v>
      </c>
      <c r="B38" s="18">
        <v>84895.44</v>
      </c>
      <c r="C38" s="18">
        <f t="shared" si="0"/>
        <v>105558.99009600001</v>
      </c>
      <c r="D38" s="18">
        <f t="shared" si="1"/>
        <v>8796.5825079999995</v>
      </c>
      <c r="E38" s="19">
        <f t="shared" si="2"/>
        <v>53.420541546558709</v>
      </c>
      <c r="F38" s="19">
        <f t="shared" si="3"/>
        <v>26.710270773279355</v>
      </c>
      <c r="G38" s="19">
        <f t="shared" si="4"/>
        <v>10.684108309311743</v>
      </c>
      <c r="H38" s="20">
        <f t="shared" si="5"/>
        <v>50.749514469230775</v>
      </c>
    </row>
    <row r="39" spans="1:8" x14ac:dyDescent="0.3">
      <c r="A39" s="8">
        <f t="shared" si="6"/>
        <v>32</v>
      </c>
      <c r="B39" s="18">
        <v>84983.87</v>
      </c>
      <c r="C39" s="18">
        <f t="shared" si="0"/>
        <v>105668.943958</v>
      </c>
      <c r="D39" s="18">
        <f t="shared" si="1"/>
        <v>8805.745329833333</v>
      </c>
      <c r="E39" s="19">
        <f t="shared" si="2"/>
        <v>53.476186213562755</v>
      </c>
      <c r="F39" s="19">
        <f t="shared" si="3"/>
        <v>26.738093106781378</v>
      </c>
      <c r="G39" s="19">
        <f t="shared" si="4"/>
        <v>10.695237242712551</v>
      </c>
      <c r="H39" s="20">
        <f t="shared" si="5"/>
        <v>50.802376902884617</v>
      </c>
    </row>
    <row r="40" spans="1:8" x14ac:dyDescent="0.3">
      <c r="A40" s="8">
        <f t="shared" si="6"/>
        <v>33</v>
      </c>
      <c r="B40" s="18">
        <v>85065.72</v>
      </c>
      <c r="C40" s="18">
        <f t="shared" si="0"/>
        <v>105770.71624800001</v>
      </c>
      <c r="D40" s="18">
        <f t="shared" si="1"/>
        <v>8814.2263540000004</v>
      </c>
      <c r="E40" s="19">
        <f t="shared" si="2"/>
        <v>53.527690408906885</v>
      </c>
      <c r="F40" s="19">
        <f t="shared" si="3"/>
        <v>26.763845204453443</v>
      </c>
      <c r="G40" s="19">
        <f t="shared" si="4"/>
        <v>10.705538081781377</v>
      </c>
      <c r="H40" s="20">
        <f t="shared" si="5"/>
        <v>50.851305888461546</v>
      </c>
    </row>
    <row r="41" spans="1:8" x14ac:dyDescent="0.3">
      <c r="A41" s="8">
        <f t="shared" si="6"/>
        <v>34</v>
      </c>
      <c r="B41" s="18">
        <v>85141.56</v>
      </c>
      <c r="C41" s="18">
        <f t="shared" si="0"/>
        <v>105865.015704</v>
      </c>
      <c r="D41" s="18">
        <f t="shared" si="1"/>
        <v>8822.0846419999998</v>
      </c>
      <c r="E41" s="19">
        <f t="shared" si="2"/>
        <v>53.575412805668016</v>
      </c>
      <c r="F41" s="19">
        <f t="shared" si="3"/>
        <v>26.787706402834008</v>
      </c>
      <c r="G41" s="19">
        <f t="shared" si="4"/>
        <v>10.715082561133602</v>
      </c>
      <c r="H41" s="20">
        <f t="shared" si="5"/>
        <v>50.89664216538462</v>
      </c>
    </row>
    <row r="42" spans="1:8" x14ac:dyDescent="0.3">
      <c r="A42" s="21">
        <f t="shared" si="6"/>
        <v>35</v>
      </c>
      <c r="B42" s="22">
        <v>85211.73</v>
      </c>
      <c r="C42" s="22">
        <f t="shared" si="0"/>
        <v>105952.265082</v>
      </c>
      <c r="D42" s="22">
        <f t="shared" si="1"/>
        <v>8829.3554235000011</v>
      </c>
      <c r="E42" s="23">
        <f t="shared" si="2"/>
        <v>53.619567349190284</v>
      </c>
      <c r="F42" s="23">
        <f t="shared" si="3"/>
        <v>26.809783674595142</v>
      </c>
      <c r="G42" s="23">
        <f t="shared" si="4"/>
        <v>10.723913469838056</v>
      </c>
      <c r="H42" s="24">
        <f t="shared" si="5"/>
        <v>50.938588981730767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3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28</v>
      </c>
      <c r="B1" s="1" t="s">
        <v>41</v>
      </c>
    </row>
    <row r="2" spans="1:8" x14ac:dyDescent="0.3">
      <c r="A2" s="4"/>
      <c r="D2" s="3">
        <f>Inhoud!B4</f>
        <v>46235</v>
      </c>
    </row>
    <row r="3" spans="1:8" ht="14.4" x14ac:dyDescent="0.3">
      <c r="A3"/>
      <c r="B3" s="1"/>
      <c r="C3" s="5" t="s">
        <v>1</v>
      </c>
      <c r="D3" s="33">
        <f>Inhoud!B6</f>
        <v>1.2434000000000001</v>
      </c>
    </row>
    <row r="4" spans="1:8" x14ac:dyDescent="0.3">
      <c r="A4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/>
      <c r="B7" s="18"/>
      <c r="C7" s="18"/>
      <c r="D7" s="18"/>
      <c r="E7" s="19"/>
      <c r="F7" s="19"/>
      <c r="G7" s="19"/>
      <c r="H7" s="20"/>
    </row>
    <row r="8" spans="1:8" x14ac:dyDescent="0.3">
      <c r="A8"/>
      <c r="B8" s="18">
        <v>23133.23</v>
      </c>
      <c r="C8" s="18">
        <f t="shared" ref="C8" si="0">B8*$D$3</f>
        <v>28763.858182</v>
      </c>
      <c r="D8" s="18">
        <f t="shared" ref="D8" si="1">B8/12*$D$3</f>
        <v>2396.9881818333333</v>
      </c>
      <c r="E8" s="19">
        <f t="shared" ref="E8" si="2">C8/1976</f>
        <v>14.556608391700404</v>
      </c>
      <c r="F8" s="19">
        <f t="shared" ref="F8" si="3">E8/2</f>
        <v>7.2783041958502022</v>
      </c>
      <c r="G8" s="19">
        <f t="shared" ref="G8" si="4">E8/5</f>
        <v>2.911321678340081</v>
      </c>
      <c r="H8" s="20">
        <f t="shared" ref="H8" si="5">C8/2080</f>
        <v>13.828777972115384</v>
      </c>
    </row>
    <row r="9" spans="1:8" x14ac:dyDescent="0.3">
      <c r="A9"/>
      <c r="B9" s="22"/>
      <c r="C9" s="22"/>
      <c r="D9" s="22"/>
      <c r="E9" s="23"/>
      <c r="F9" s="23"/>
      <c r="G9" s="23"/>
      <c r="H9" s="24"/>
    </row>
    <row r="10" spans="1:8" x14ac:dyDescent="0.3">
      <c r="A10"/>
      <c r="B10"/>
      <c r="C10"/>
      <c r="D10"/>
      <c r="E10"/>
      <c r="F10"/>
      <c r="G10"/>
      <c r="H10"/>
    </row>
    <row r="11" spans="1:8" x14ac:dyDescent="0.3">
      <c r="A11"/>
      <c r="B11"/>
      <c r="C11"/>
      <c r="D11"/>
      <c r="E11"/>
      <c r="F11"/>
      <c r="G11"/>
      <c r="H11"/>
    </row>
    <row r="12" spans="1:8" x14ac:dyDescent="0.3">
      <c r="A12"/>
      <c r="B12"/>
      <c r="C12"/>
      <c r="D12"/>
      <c r="E12"/>
      <c r="F12"/>
      <c r="G12"/>
      <c r="H12"/>
    </row>
    <row r="13" spans="1:8" x14ac:dyDescent="0.3">
      <c r="A13"/>
      <c r="B13"/>
      <c r="C13"/>
      <c r="D13"/>
      <c r="E13"/>
      <c r="F13"/>
      <c r="G13"/>
      <c r="H13"/>
    </row>
    <row r="14" spans="1:8" x14ac:dyDescent="0.3">
      <c r="A14"/>
      <c r="B14"/>
      <c r="C14"/>
      <c r="D14"/>
      <c r="E14"/>
      <c r="F14"/>
      <c r="G14"/>
      <c r="H14"/>
    </row>
    <row r="15" spans="1:8" x14ac:dyDescent="0.3">
      <c r="A15"/>
      <c r="B15"/>
      <c r="C15"/>
      <c r="D15"/>
      <c r="E15"/>
      <c r="F15"/>
      <c r="G15"/>
      <c r="H15"/>
    </row>
    <row r="16" spans="1:8" x14ac:dyDescent="0.3">
      <c r="A16"/>
      <c r="B16"/>
      <c r="C16"/>
      <c r="D16"/>
      <c r="E16"/>
      <c r="F16"/>
      <c r="G16"/>
      <c r="H16"/>
    </row>
    <row r="17" spans="1:8" x14ac:dyDescent="0.3">
      <c r="A17"/>
      <c r="B17"/>
      <c r="C17"/>
      <c r="D17"/>
      <c r="E17"/>
      <c r="F17"/>
      <c r="G17"/>
      <c r="H17"/>
    </row>
    <row r="18" spans="1:8" x14ac:dyDescent="0.3">
      <c r="A18"/>
      <c r="B18"/>
      <c r="C18"/>
      <c r="D18"/>
      <c r="E18"/>
      <c r="F18"/>
      <c r="G18"/>
      <c r="H18"/>
    </row>
    <row r="19" spans="1:8" x14ac:dyDescent="0.3">
      <c r="A19"/>
      <c r="B19"/>
      <c r="C19"/>
      <c r="D19"/>
      <c r="E19"/>
      <c r="F19"/>
      <c r="G19"/>
      <c r="H19"/>
    </row>
    <row r="20" spans="1:8" x14ac:dyDescent="0.3">
      <c r="A20"/>
      <c r="B20"/>
      <c r="C20"/>
      <c r="D20"/>
      <c r="E20"/>
      <c r="F20"/>
      <c r="G20"/>
      <c r="H20"/>
    </row>
    <row r="21" spans="1:8" x14ac:dyDescent="0.3">
      <c r="A21"/>
      <c r="B21"/>
      <c r="C21"/>
      <c r="D21"/>
      <c r="E21"/>
      <c r="F21"/>
      <c r="G21"/>
      <c r="H21"/>
    </row>
    <row r="22" spans="1:8" x14ac:dyDescent="0.3">
      <c r="A22"/>
      <c r="B22"/>
      <c r="C22"/>
      <c r="D22"/>
      <c r="E22"/>
      <c r="F22"/>
      <c r="G22"/>
      <c r="H22"/>
    </row>
    <row r="23" spans="1:8" x14ac:dyDescent="0.3">
      <c r="A23"/>
      <c r="B23"/>
      <c r="C23"/>
      <c r="D23"/>
      <c r="E23"/>
      <c r="F23"/>
      <c r="G23"/>
      <c r="H23"/>
    </row>
    <row r="24" spans="1:8" x14ac:dyDescent="0.3">
      <c r="A24"/>
      <c r="B24"/>
      <c r="C24"/>
      <c r="D24"/>
      <c r="E24"/>
      <c r="F24"/>
      <c r="G24"/>
      <c r="H24"/>
    </row>
    <row r="25" spans="1:8" x14ac:dyDescent="0.3">
      <c r="A25"/>
      <c r="B25"/>
      <c r="C25"/>
      <c r="D25"/>
      <c r="E25"/>
      <c r="F25"/>
      <c r="G25"/>
      <c r="H25"/>
    </row>
    <row r="26" spans="1:8" x14ac:dyDescent="0.3">
      <c r="A26"/>
      <c r="B26"/>
      <c r="C26"/>
      <c r="D26"/>
      <c r="E26"/>
      <c r="F26"/>
      <c r="G26"/>
      <c r="H26"/>
    </row>
    <row r="27" spans="1:8" x14ac:dyDescent="0.3">
      <c r="A27"/>
      <c r="B27"/>
      <c r="C27"/>
      <c r="D27"/>
      <c r="E27"/>
      <c r="F27"/>
      <c r="G27"/>
      <c r="H27"/>
    </row>
    <row r="28" spans="1:8" x14ac:dyDescent="0.3">
      <c r="A28"/>
      <c r="B28"/>
      <c r="C28"/>
      <c r="D28"/>
      <c r="E28"/>
      <c r="F28"/>
      <c r="G28"/>
      <c r="H28"/>
    </row>
    <row r="29" spans="1:8" x14ac:dyDescent="0.3">
      <c r="A29"/>
      <c r="B29"/>
      <c r="C29"/>
      <c r="D29"/>
      <c r="E29"/>
      <c r="F29"/>
      <c r="G29"/>
      <c r="H29"/>
    </row>
    <row r="30" spans="1:8" x14ac:dyDescent="0.3">
      <c r="A30"/>
      <c r="B30"/>
      <c r="C30"/>
      <c r="D30"/>
      <c r="E30"/>
      <c r="F30"/>
      <c r="G30"/>
      <c r="H30"/>
    </row>
    <row r="31" spans="1:8" x14ac:dyDescent="0.3">
      <c r="A31"/>
      <c r="B31"/>
      <c r="C31"/>
      <c r="D31"/>
      <c r="E31"/>
      <c r="F31"/>
      <c r="G31"/>
      <c r="H31"/>
    </row>
    <row r="32" spans="1:8" x14ac:dyDescent="0.3">
      <c r="A32"/>
      <c r="B32"/>
      <c r="C32"/>
      <c r="D32"/>
      <c r="E32"/>
      <c r="F32"/>
      <c r="G32"/>
      <c r="H32"/>
    </row>
    <row r="33" spans="1:8" x14ac:dyDescent="0.3">
      <c r="A33"/>
      <c r="B33"/>
      <c r="C33"/>
      <c r="D33"/>
      <c r="E33"/>
      <c r="F33"/>
      <c r="G33"/>
      <c r="H33"/>
    </row>
    <row r="34" spans="1:8" x14ac:dyDescent="0.3">
      <c r="A34"/>
      <c r="B34"/>
      <c r="C34"/>
      <c r="D34"/>
      <c r="E34"/>
      <c r="F34"/>
      <c r="G34"/>
      <c r="H34"/>
    </row>
    <row r="35" spans="1:8" x14ac:dyDescent="0.3">
      <c r="A35"/>
      <c r="B35"/>
      <c r="C35"/>
      <c r="D35"/>
      <c r="E35"/>
      <c r="F35"/>
      <c r="G35"/>
      <c r="H35"/>
    </row>
    <row r="36" spans="1:8" x14ac:dyDescent="0.3">
      <c r="A36"/>
      <c r="B36"/>
      <c r="C36"/>
      <c r="D36"/>
      <c r="E36"/>
      <c r="F36"/>
      <c r="G36"/>
      <c r="H36"/>
    </row>
    <row r="37" spans="1:8" x14ac:dyDescent="0.3">
      <c r="A37"/>
      <c r="B37"/>
      <c r="C37"/>
      <c r="D37"/>
      <c r="E37"/>
      <c r="F37"/>
      <c r="G37"/>
      <c r="H37"/>
    </row>
    <row r="38" spans="1:8" x14ac:dyDescent="0.3">
      <c r="A38"/>
      <c r="B38"/>
      <c r="C38"/>
      <c r="D38"/>
      <c r="E38"/>
      <c r="F38"/>
      <c r="G38"/>
      <c r="H38"/>
    </row>
    <row r="39" spans="1:8" x14ac:dyDescent="0.3">
      <c r="A39"/>
      <c r="B39"/>
      <c r="C39"/>
      <c r="D39"/>
      <c r="E39"/>
      <c r="F39"/>
      <c r="G39"/>
      <c r="H39"/>
    </row>
    <row r="40" spans="1:8" x14ac:dyDescent="0.3">
      <c r="A40"/>
      <c r="B40"/>
      <c r="C40"/>
      <c r="D40"/>
      <c r="E40"/>
      <c r="F40"/>
      <c r="G40"/>
      <c r="H40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7</v>
      </c>
      <c r="B1" s="1" t="s">
        <v>32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">
        <v>64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27">
        <v>22591.66</v>
      </c>
      <c r="C7" s="18">
        <f t="shared" ref="C7:C42" si="0">B7*$D$3</f>
        <v>28090.470044000002</v>
      </c>
      <c r="D7" s="18">
        <f t="shared" ref="D7:D42" si="1">B7/12*$D$3</f>
        <v>2340.8725036666669</v>
      </c>
      <c r="E7" s="19">
        <f t="shared" ref="E7:E42" si="2">C7/1976</f>
        <v>14.215824921052633</v>
      </c>
      <c r="F7" s="19">
        <f>E7/2</f>
        <v>7.1079124605263164</v>
      </c>
      <c r="G7" s="19">
        <f>E7/5</f>
        <v>2.8431649842105267</v>
      </c>
      <c r="H7" s="20">
        <f>C7/2080</f>
        <v>13.505033675</v>
      </c>
    </row>
    <row r="8" spans="1:8" x14ac:dyDescent="0.3">
      <c r="A8" s="8">
        <f>A7+1</f>
        <v>1</v>
      </c>
      <c r="B8" s="27">
        <v>22873.33</v>
      </c>
      <c r="C8" s="18">
        <f t="shared" si="0"/>
        <v>28440.698522000002</v>
      </c>
      <c r="D8" s="18">
        <f>B8/12*$D$3</f>
        <v>2370.0582101666669</v>
      </c>
      <c r="E8" s="19">
        <f t="shared" si="2"/>
        <v>14.393066053643725</v>
      </c>
      <c r="F8" s="19">
        <f t="shared" ref="F8:F42" si="3">E8/2</f>
        <v>7.1965330268218626</v>
      </c>
      <c r="G8" s="19">
        <f t="shared" ref="G8:G42" si="4">E8/5</f>
        <v>2.8786132107287452</v>
      </c>
      <c r="H8" s="20">
        <f t="shared" ref="H8:H42" si="5">C8/2080</f>
        <v>13.673412750961539</v>
      </c>
    </row>
    <row r="9" spans="1:8" x14ac:dyDescent="0.3">
      <c r="A9" s="8">
        <f t="shared" ref="A9:A42" si="6">A8+1</f>
        <v>2</v>
      </c>
      <c r="B9" s="18">
        <v>23154.51</v>
      </c>
      <c r="C9" s="18">
        <f t="shared" si="0"/>
        <v>28790.317734</v>
      </c>
      <c r="D9" s="18">
        <f t="shared" si="1"/>
        <v>2399.1931445</v>
      </c>
      <c r="E9" s="19">
        <f t="shared" si="2"/>
        <v>14.569998853238866</v>
      </c>
      <c r="F9" s="19">
        <f t="shared" si="3"/>
        <v>7.2849994266194331</v>
      </c>
      <c r="G9" s="19">
        <f t="shared" si="4"/>
        <v>2.9139997706477732</v>
      </c>
      <c r="H9" s="20">
        <f t="shared" si="5"/>
        <v>13.841498910576924</v>
      </c>
    </row>
    <row r="10" spans="1:8" x14ac:dyDescent="0.3">
      <c r="A10" s="8">
        <f t="shared" si="6"/>
        <v>3</v>
      </c>
      <c r="B10" s="18">
        <v>23436.17</v>
      </c>
      <c r="C10" s="18">
        <f t="shared" si="0"/>
        <v>29140.533778000001</v>
      </c>
      <c r="D10" s="18">
        <f t="shared" si="1"/>
        <v>2428.3778148333336</v>
      </c>
      <c r="E10" s="19">
        <f t="shared" si="2"/>
        <v>14.747233693319838</v>
      </c>
      <c r="F10" s="19">
        <f t="shared" si="3"/>
        <v>7.3736168466599192</v>
      </c>
      <c r="G10" s="19">
        <f t="shared" si="4"/>
        <v>2.9494467386639678</v>
      </c>
      <c r="H10" s="20">
        <f t="shared" si="5"/>
        <v>14.009872008653847</v>
      </c>
    </row>
    <row r="11" spans="1:8" x14ac:dyDescent="0.3">
      <c r="A11" s="8">
        <f t="shared" si="6"/>
        <v>4</v>
      </c>
      <c r="B11" s="18">
        <v>23767.23</v>
      </c>
      <c r="C11" s="18">
        <f t="shared" si="0"/>
        <v>29552.173782000002</v>
      </c>
      <c r="D11" s="18">
        <f t="shared" si="1"/>
        <v>2462.6811485000003</v>
      </c>
      <c r="E11" s="19">
        <f t="shared" si="2"/>
        <v>14.95555353340081</v>
      </c>
      <c r="F11" s="19">
        <f t="shared" si="3"/>
        <v>7.4777767667004049</v>
      </c>
      <c r="G11" s="19">
        <f t="shared" si="4"/>
        <v>2.9911107066801619</v>
      </c>
      <c r="H11" s="20">
        <f t="shared" si="5"/>
        <v>14.20777585673077</v>
      </c>
    </row>
    <row r="12" spans="1:8" x14ac:dyDescent="0.3">
      <c r="A12" s="8">
        <f t="shared" si="6"/>
        <v>5</v>
      </c>
      <c r="B12" s="18">
        <v>24011.59</v>
      </c>
      <c r="C12" s="18">
        <f t="shared" si="0"/>
        <v>29856.011006000001</v>
      </c>
      <c r="D12" s="18">
        <f t="shared" si="1"/>
        <v>2488.000917166667</v>
      </c>
      <c r="E12" s="19">
        <f t="shared" si="2"/>
        <v>15.109317310728745</v>
      </c>
      <c r="F12" s="19">
        <f t="shared" si="3"/>
        <v>7.5546586553643724</v>
      </c>
      <c r="G12" s="19">
        <f t="shared" si="4"/>
        <v>3.021863462145749</v>
      </c>
      <c r="H12" s="20">
        <f t="shared" si="5"/>
        <v>14.353851445192308</v>
      </c>
    </row>
    <row r="13" spans="1:8" x14ac:dyDescent="0.3">
      <c r="A13" s="8">
        <f t="shared" si="6"/>
        <v>6</v>
      </c>
      <c r="B13" s="18">
        <v>24895.68</v>
      </c>
      <c r="C13" s="18">
        <f t="shared" si="0"/>
        <v>30955.288512000003</v>
      </c>
      <c r="D13" s="18">
        <f t="shared" si="1"/>
        <v>2579.6073759999999</v>
      </c>
      <c r="E13" s="19">
        <f t="shared" si="2"/>
        <v>15.665631838056681</v>
      </c>
      <c r="F13" s="19">
        <f t="shared" si="3"/>
        <v>7.8328159190283406</v>
      </c>
      <c r="G13" s="19">
        <f t="shared" si="4"/>
        <v>3.1331263676113363</v>
      </c>
      <c r="H13" s="20">
        <f t="shared" si="5"/>
        <v>14.882350246153848</v>
      </c>
    </row>
    <row r="14" spans="1:8" x14ac:dyDescent="0.3">
      <c r="A14" s="8">
        <f t="shared" si="6"/>
        <v>7</v>
      </c>
      <c r="B14" s="18">
        <v>25059.42</v>
      </c>
      <c r="C14" s="18">
        <f t="shared" si="0"/>
        <v>31158.882827999998</v>
      </c>
      <c r="D14" s="18">
        <f t="shared" si="1"/>
        <v>2596.5735690000001</v>
      </c>
      <c r="E14" s="19">
        <f t="shared" si="2"/>
        <v>15.768665398785425</v>
      </c>
      <c r="F14" s="19">
        <f t="shared" si="3"/>
        <v>7.8843326993927123</v>
      </c>
      <c r="G14" s="19">
        <f t="shared" si="4"/>
        <v>3.1537330797570848</v>
      </c>
      <c r="H14" s="20">
        <f t="shared" si="5"/>
        <v>14.980232128846152</v>
      </c>
    </row>
    <row r="15" spans="1:8" x14ac:dyDescent="0.3">
      <c r="A15" s="8">
        <f t="shared" si="6"/>
        <v>8</v>
      </c>
      <c r="B15" s="18">
        <v>26024.18</v>
      </c>
      <c r="C15" s="18">
        <f t="shared" si="0"/>
        <v>32358.465412000001</v>
      </c>
      <c r="D15" s="18">
        <f t="shared" si="1"/>
        <v>2696.5387843333338</v>
      </c>
      <c r="E15" s="19">
        <f t="shared" si="2"/>
        <v>16.375741605263158</v>
      </c>
      <c r="F15" s="19">
        <f t="shared" si="3"/>
        <v>8.1878708026315792</v>
      </c>
      <c r="G15" s="19">
        <f t="shared" si="4"/>
        <v>3.2751483210526318</v>
      </c>
      <c r="H15" s="20">
        <f t="shared" si="5"/>
        <v>15.556954525</v>
      </c>
    </row>
    <row r="16" spans="1:8" x14ac:dyDescent="0.3">
      <c r="A16" s="8">
        <f t="shared" si="6"/>
        <v>9</v>
      </c>
      <c r="B16" s="18">
        <v>26107.24</v>
      </c>
      <c r="C16" s="18">
        <f t="shared" si="0"/>
        <v>32461.742216000002</v>
      </c>
      <c r="D16" s="18">
        <f t="shared" si="1"/>
        <v>2705.1451846666669</v>
      </c>
      <c r="E16" s="19">
        <f t="shared" si="2"/>
        <v>16.428007194331986</v>
      </c>
      <c r="F16" s="19">
        <f t="shared" si="3"/>
        <v>8.214003597165993</v>
      </c>
      <c r="G16" s="19">
        <f t="shared" si="4"/>
        <v>3.2856014388663972</v>
      </c>
      <c r="H16" s="20">
        <f t="shared" si="5"/>
        <v>15.606606834615386</v>
      </c>
    </row>
    <row r="17" spans="1:8" x14ac:dyDescent="0.3">
      <c r="A17" s="8">
        <f t="shared" si="6"/>
        <v>10</v>
      </c>
      <c r="B17" s="18">
        <v>27152.69</v>
      </c>
      <c r="C17" s="18">
        <f t="shared" si="0"/>
        <v>33761.654746</v>
      </c>
      <c r="D17" s="18">
        <f t="shared" si="1"/>
        <v>2813.471228833333</v>
      </c>
      <c r="E17" s="19">
        <f t="shared" si="2"/>
        <v>17.085857664979756</v>
      </c>
      <c r="F17" s="19">
        <f t="shared" si="3"/>
        <v>8.5429288324898778</v>
      </c>
      <c r="G17" s="19">
        <f t="shared" si="4"/>
        <v>3.4171715329959511</v>
      </c>
      <c r="H17" s="20">
        <f t="shared" si="5"/>
        <v>16.231564781730768</v>
      </c>
    </row>
    <row r="18" spans="1:8" x14ac:dyDescent="0.3">
      <c r="A18" s="8">
        <f t="shared" si="6"/>
        <v>11</v>
      </c>
      <c r="B18" s="18">
        <v>27155.59</v>
      </c>
      <c r="C18" s="18">
        <f t="shared" si="0"/>
        <v>33765.260606000003</v>
      </c>
      <c r="D18" s="18">
        <f t="shared" si="1"/>
        <v>2813.7717171666668</v>
      </c>
      <c r="E18" s="19">
        <f t="shared" si="2"/>
        <v>17.087682492914983</v>
      </c>
      <c r="F18" s="19">
        <f t="shared" si="3"/>
        <v>8.5438412464574913</v>
      </c>
      <c r="G18" s="19">
        <f t="shared" si="4"/>
        <v>3.4175364985829964</v>
      </c>
      <c r="H18" s="20">
        <f t="shared" si="5"/>
        <v>16.233298368269232</v>
      </c>
    </row>
    <row r="19" spans="1:8" x14ac:dyDescent="0.3">
      <c r="A19" s="8">
        <f t="shared" si="6"/>
        <v>12</v>
      </c>
      <c r="B19" s="18">
        <v>28281.18</v>
      </c>
      <c r="C19" s="18">
        <f t="shared" si="0"/>
        <v>35164.819212000002</v>
      </c>
      <c r="D19" s="18">
        <f t="shared" si="1"/>
        <v>2930.401601</v>
      </c>
      <c r="E19" s="19">
        <f t="shared" si="2"/>
        <v>17.795961139676116</v>
      </c>
      <c r="F19" s="19">
        <f t="shared" si="3"/>
        <v>8.8979805698380581</v>
      </c>
      <c r="G19" s="19">
        <f t="shared" si="4"/>
        <v>3.5591922279352231</v>
      </c>
      <c r="H19" s="20">
        <f t="shared" si="5"/>
        <v>16.906163082692309</v>
      </c>
    </row>
    <row r="20" spans="1:8" x14ac:dyDescent="0.3">
      <c r="A20" s="8">
        <f t="shared" si="6"/>
        <v>13</v>
      </c>
      <c r="B20" s="18">
        <v>28281.18</v>
      </c>
      <c r="C20" s="18">
        <f t="shared" si="0"/>
        <v>35164.819212000002</v>
      </c>
      <c r="D20" s="18">
        <f t="shared" si="1"/>
        <v>2930.401601</v>
      </c>
      <c r="E20" s="19">
        <f t="shared" si="2"/>
        <v>17.795961139676116</v>
      </c>
      <c r="F20" s="19">
        <f t="shared" si="3"/>
        <v>8.8979805698380581</v>
      </c>
      <c r="G20" s="19">
        <f t="shared" si="4"/>
        <v>3.5591922279352231</v>
      </c>
      <c r="H20" s="20">
        <f t="shared" si="5"/>
        <v>16.906163082692309</v>
      </c>
    </row>
    <row r="21" spans="1:8" x14ac:dyDescent="0.3">
      <c r="A21" s="8">
        <f t="shared" si="6"/>
        <v>14</v>
      </c>
      <c r="B21" s="18">
        <v>29409.69</v>
      </c>
      <c r="C21" s="18">
        <f t="shared" si="0"/>
        <v>36568.008545999997</v>
      </c>
      <c r="D21" s="18">
        <f t="shared" si="1"/>
        <v>3047.3340455000002</v>
      </c>
      <c r="E21" s="19">
        <f t="shared" si="2"/>
        <v>18.50607719939271</v>
      </c>
      <c r="F21" s="19">
        <f t="shared" si="3"/>
        <v>9.2530385996963549</v>
      </c>
      <c r="G21" s="19">
        <f t="shared" si="4"/>
        <v>3.701215439878542</v>
      </c>
      <c r="H21" s="20">
        <f t="shared" si="5"/>
        <v>17.580773339423075</v>
      </c>
    </row>
    <row r="22" spans="1:8" x14ac:dyDescent="0.3">
      <c r="A22" s="8">
        <f t="shared" si="6"/>
        <v>15</v>
      </c>
      <c r="B22" s="18">
        <v>29409.69</v>
      </c>
      <c r="C22" s="18">
        <f t="shared" si="0"/>
        <v>36568.008545999997</v>
      </c>
      <c r="D22" s="18">
        <f t="shared" si="1"/>
        <v>3047.3340455000002</v>
      </c>
      <c r="E22" s="19">
        <f t="shared" si="2"/>
        <v>18.50607719939271</v>
      </c>
      <c r="F22" s="19">
        <f t="shared" si="3"/>
        <v>9.2530385996963549</v>
      </c>
      <c r="G22" s="19">
        <f t="shared" si="4"/>
        <v>3.701215439878542</v>
      </c>
      <c r="H22" s="20">
        <f t="shared" si="5"/>
        <v>17.580773339423075</v>
      </c>
    </row>
    <row r="23" spans="1:8" x14ac:dyDescent="0.3">
      <c r="A23" s="8">
        <f t="shared" si="6"/>
        <v>16</v>
      </c>
      <c r="B23" s="18">
        <v>29888.080000000002</v>
      </c>
      <c r="C23" s="18">
        <f t="shared" si="0"/>
        <v>37162.838672000005</v>
      </c>
      <c r="D23" s="18">
        <f t="shared" si="1"/>
        <v>3096.9032226666673</v>
      </c>
      <c r="E23" s="19">
        <f t="shared" si="2"/>
        <v>18.807104591093122</v>
      </c>
      <c r="F23" s="19">
        <f t="shared" si="3"/>
        <v>9.4035522955465609</v>
      </c>
      <c r="G23" s="19">
        <f t="shared" si="4"/>
        <v>3.7614209182186245</v>
      </c>
      <c r="H23" s="20">
        <f t="shared" si="5"/>
        <v>17.866749361538464</v>
      </c>
    </row>
    <row r="24" spans="1:8" x14ac:dyDescent="0.3">
      <c r="A24" s="8">
        <f t="shared" si="6"/>
        <v>17</v>
      </c>
      <c r="B24" s="18">
        <v>29888.080000000002</v>
      </c>
      <c r="C24" s="18">
        <f t="shared" si="0"/>
        <v>37162.838672000005</v>
      </c>
      <c r="D24" s="18">
        <f t="shared" si="1"/>
        <v>3096.9032226666673</v>
      </c>
      <c r="E24" s="19">
        <f t="shared" si="2"/>
        <v>18.807104591093122</v>
      </c>
      <c r="F24" s="19">
        <f t="shared" si="3"/>
        <v>9.4035522955465609</v>
      </c>
      <c r="G24" s="19">
        <f t="shared" si="4"/>
        <v>3.7614209182186245</v>
      </c>
      <c r="H24" s="20">
        <f t="shared" si="5"/>
        <v>17.866749361538464</v>
      </c>
    </row>
    <row r="25" spans="1:8" x14ac:dyDescent="0.3">
      <c r="A25" s="8">
        <f t="shared" si="6"/>
        <v>18</v>
      </c>
      <c r="B25" s="18">
        <v>31016.58</v>
      </c>
      <c r="C25" s="18">
        <f t="shared" si="0"/>
        <v>38566.015572000004</v>
      </c>
      <c r="D25" s="18">
        <f t="shared" si="1"/>
        <v>3213.8346310000002</v>
      </c>
      <c r="E25" s="19">
        <f t="shared" si="2"/>
        <v>19.517214358299597</v>
      </c>
      <c r="F25" s="19">
        <f t="shared" si="3"/>
        <v>9.7586071791497986</v>
      </c>
      <c r="G25" s="19">
        <f t="shared" si="4"/>
        <v>3.9034428716599194</v>
      </c>
      <c r="H25" s="20">
        <f t="shared" si="5"/>
        <v>18.541353640384617</v>
      </c>
    </row>
    <row r="26" spans="1:8" x14ac:dyDescent="0.3">
      <c r="A26" s="8">
        <f t="shared" si="6"/>
        <v>19</v>
      </c>
      <c r="B26" s="18">
        <v>31016.58</v>
      </c>
      <c r="C26" s="18">
        <f t="shared" si="0"/>
        <v>38566.015572000004</v>
      </c>
      <c r="D26" s="18">
        <f t="shared" si="1"/>
        <v>3213.8346310000002</v>
      </c>
      <c r="E26" s="19">
        <f t="shared" si="2"/>
        <v>19.517214358299597</v>
      </c>
      <c r="F26" s="19">
        <f t="shared" si="3"/>
        <v>9.7586071791497986</v>
      </c>
      <c r="G26" s="19">
        <f t="shared" si="4"/>
        <v>3.9034428716599194</v>
      </c>
      <c r="H26" s="20">
        <f t="shared" si="5"/>
        <v>18.541353640384617</v>
      </c>
    </row>
    <row r="27" spans="1:8" x14ac:dyDescent="0.3">
      <c r="A27" s="8">
        <f t="shared" si="6"/>
        <v>20</v>
      </c>
      <c r="B27" s="18">
        <v>32145.09</v>
      </c>
      <c r="C27" s="18">
        <f t="shared" si="0"/>
        <v>39969.204905999999</v>
      </c>
      <c r="D27" s="18">
        <f t="shared" si="1"/>
        <v>3330.7670755000004</v>
      </c>
      <c r="E27" s="19">
        <f t="shared" si="2"/>
        <v>20.227330418016194</v>
      </c>
      <c r="F27" s="19">
        <f t="shared" si="3"/>
        <v>10.113665209008097</v>
      </c>
      <c r="G27" s="19">
        <f t="shared" si="4"/>
        <v>4.0454660836032392</v>
      </c>
      <c r="H27" s="20">
        <f t="shared" si="5"/>
        <v>19.215963897115383</v>
      </c>
    </row>
    <row r="28" spans="1:8" x14ac:dyDescent="0.3">
      <c r="A28" s="8">
        <f t="shared" si="6"/>
        <v>21</v>
      </c>
      <c r="B28" s="18">
        <v>32145.09</v>
      </c>
      <c r="C28" s="18">
        <f t="shared" si="0"/>
        <v>39969.204905999999</v>
      </c>
      <c r="D28" s="18">
        <f t="shared" si="1"/>
        <v>3330.7670755000004</v>
      </c>
      <c r="E28" s="19">
        <f t="shared" si="2"/>
        <v>20.227330418016194</v>
      </c>
      <c r="F28" s="19">
        <f t="shared" si="3"/>
        <v>10.113665209008097</v>
      </c>
      <c r="G28" s="19">
        <f t="shared" si="4"/>
        <v>4.0454660836032392</v>
      </c>
      <c r="H28" s="20">
        <f t="shared" si="5"/>
        <v>19.215963897115383</v>
      </c>
    </row>
    <row r="29" spans="1:8" x14ac:dyDescent="0.3">
      <c r="A29" s="8">
        <f t="shared" si="6"/>
        <v>22</v>
      </c>
      <c r="B29" s="18">
        <v>32918.76</v>
      </c>
      <c r="C29" s="18">
        <f t="shared" si="0"/>
        <v>40931.186184000006</v>
      </c>
      <c r="D29" s="18">
        <f t="shared" si="1"/>
        <v>3410.932182</v>
      </c>
      <c r="E29" s="19">
        <f t="shared" si="2"/>
        <v>20.714163048583</v>
      </c>
      <c r="F29" s="19">
        <f t="shared" si="3"/>
        <v>10.3570815242915</v>
      </c>
      <c r="G29" s="19">
        <f t="shared" si="4"/>
        <v>4.1428326097166002</v>
      </c>
      <c r="H29" s="20">
        <f t="shared" si="5"/>
        <v>19.678454896153848</v>
      </c>
    </row>
    <row r="30" spans="1:8" x14ac:dyDescent="0.3">
      <c r="A30" s="8">
        <f t="shared" si="6"/>
        <v>23</v>
      </c>
      <c r="B30" s="18">
        <v>33751.980000000003</v>
      </c>
      <c r="C30" s="18">
        <f t="shared" si="0"/>
        <v>41967.211932000006</v>
      </c>
      <c r="D30" s="18">
        <f t="shared" si="1"/>
        <v>3497.2676610000008</v>
      </c>
      <c r="E30" s="19">
        <f t="shared" si="2"/>
        <v>21.238467576923078</v>
      </c>
      <c r="F30" s="19">
        <f t="shared" si="3"/>
        <v>10.619233788461539</v>
      </c>
      <c r="G30" s="19">
        <f t="shared" si="4"/>
        <v>4.2476935153846158</v>
      </c>
      <c r="H30" s="20">
        <f t="shared" si="5"/>
        <v>20.176544198076925</v>
      </c>
    </row>
    <row r="31" spans="1:8" x14ac:dyDescent="0.3">
      <c r="A31" s="8">
        <f t="shared" si="6"/>
        <v>24</v>
      </c>
      <c r="B31" s="18">
        <v>34880.449999999997</v>
      </c>
      <c r="C31" s="18">
        <f t="shared" si="0"/>
        <v>43370.35153</v>
      </c>
      <c r="D31" s="18">
        <f t="shared" si="1"/>
        <v>3614.1959608333332</v>
      </c>
      <c r="E31" s="19">
        <f t="shared" si="2"/>
        <v>21.948558466599192</v>
      </c>
      <c r="F31" s="19">
        <f t="shared" si="3"/>
        <v>10.974279233299596</v>
      </c>
      <c r="G31" s="19">
        <f t="shared" si="4"/>
        <v>4.3897116933198381</v>
      </c>
      <c r="H31" s="20">
        <f t="shared" si="5"/>
        <v>20.851130543269232</v>
      </c>
    </row>
    <row r="32" spans="1:8" x14ac:dyDescent="0.3">
      <c r="A32" s="8">
        <f t="shared" si="6"/>
        <v>25</v>
      </c>
      <c r="B32" s="18">
        <v>34943.730000000003</v>
      </c>
      <c r="C32" s="18">
        <f t="shared" si="0"/>
        <v>43449.033882000003</v>
      </c>
      <c r="D32" s="18">
        <f t="shared" si="1"/>
        <v>3620.7528235000009</v>
      </c>
      <c r="E32" s="19">
        <f t="shared" si="2"/>
        <v>21.988377470647777</v>
      </c>
      <c r="F32" s="19">
        <f t="shared" si="3"/>
        <v>10.994188735323888</v>
      </c>
      <c r="G32" s="19">
        <f t="shared" si="4"/>
        <v>4.3976754941295555</v>
      </c>
      <c r="H32" s="20">
        <f t="shared" si="5"/>
        <v>20.888958597115387</v>
      </c>
    </row>
    <row r="33" spans="1:8" x14ac:dyDescent="0.3">
      <c r="A33" s="8">
        <f t="shared" si="6"/>
        <v>26</v>
      </c>
      <c r="B33" s="18">
        <v>35002.370000000003</v>
      </c>
      <c r="C33" s="18">
        <f t="shared" si="0"/>
        <v>43521.946858000003</v>
      </c>
      <c r="D33" s="18">
        <f t="shared" si="1"/>
        <v>3626.8289048333336</v>
      </c>
      <c r="E33" s="19">
        <f t="shared" si="2"/>
        <v>22.02527675</v>
      </c>
      <c r="F33" s="19">
        <f t="shared" si="3"/>
        <v>11.012638375</v>
      </c>
      <c r="G33" s="19">
        <f t="shared" si="4"/>
        <v>4.4050553499999996</v>
      </c>
      <c r="H33" s="20">
        <f t="shared" si="5"/>
        <v>20.9240129125</v>
      </c>
    </row>
    <row r="34" spans="1:8" x14ac:dyDescent="0.3">
      <c r="A34" s="8">
        <f t="shared" si="6"/>
        <v>27</v>
      </c>
      <c r="B34" s="18">
        <v>35056.699999999997</v>
      </c>
      <c r="C34" s="18">
        <f t="shared" si="0"/>
        <v>43589.500780000002</v>
      </c>
      <c r="D34" s="18">
        <f t="shared" si="1"/>
        <v>3632.4583983333332</v>
      </c>
      <c r="E34" s="19">
        <f t="shared" si="2"/>
        <v>22.059463957489879</v>
      </c>
      <c r="F34" s="19">
        <f t="shared" si="3"/>
        <v>11.029731978744939</v>
      </c>
      <c r="G34" s="19">
        <f t="shared" si="4"/>
        <v>4.4118927914979755</v>
      </c>
      <c r="H34" s="20">
        <f t="shared" si="5"/>
        <v>20.956490759615384</v>
      </c>
    </row>
    <row r="35" spans="1:8" x14ac:dyDescent="0.3">
      <c r="A35" s="8">
        <f t="shared" si="6"/>
        <v>28</v>
      </c>
      <c r="B35" s="18">
        <v>35107.03</v>
      </c>
      <c r="C35" s="18">
        <f t="shared" si="0"/>
        <v>43652.081102000004</v>
      </c>
      <c r="D35" s="18">
        <f t="shared" si="1"/>
        <v>3637.6734251666667</v>
      </c>
      <c r="E35" s="19">
        <f t="shared" si="2"/>
        <v>22.091134160931176</v>
      </c>
      <c r="F35" s="19">
        <f t="shared" si="3"/>
        <v>11.045567080465588</v>
      </c>
      <c r="G35" s="19">
        <f t="shared" si="4"/>
        <v>4.4182268321862352</v>
      </c>
      <c r="H35" s="20">
        <f t="shared" si="5"/>
        <v>20.986577452884617</v>
      </c>
    </row>
    <row r="36" spans="1:8" x14ac:dyDescent="0.3">
      <c r="A36" s="8">
        <f t="shared" si="6"/>
        <v>29</v>
      </c>
      <c r="B36" s="18">
        <v>35153.629999999997</v>
      </c>
      <c r="C36" s="18">
        <f t="shared" si="0"/>
        <v>43710.023541999995</v>
      </c>
      <c r="D36" s="18">
        <f t="shared" si="1"/>
        <v>3642.5019618333331</v>
      </c>
      <c r="E36" s="19">
        <f t="shared" si="2"/>
        <v>22.120457258097165</v>
      </c>
      <c r="F36" s="19">
        <f t="shared" si="3"/>
        <v>11.060228629048583</v>
      </c>
      <c r="G36" s="19">
        <f t="shared" si="4"/>
        <v>4.4240914516194332</v>
      </c>
      <c r="H36" s="20">
        <f t="shared" si="5"/>
        <v>21.014434395192307</v>
      </c>
    </row>
    <row r="37" spans="1:8" x14ac:dyDescent="0.3">
      <c r="A37" s="8">
        <f t="shared" si="6"/>
        <v>30</v>
      </c>
      <c r="B37" s="18">
        <v>35196.839999999997</v>
      </c>
      <c r="C37" s="18">
        <f t="shared" si="0"/>
        <v>43763.750855999999</v>
      </c>
      <c r="D37" s="18">
        <f t="shared" si="1"/>
        <v>3646.9792379999999</v>
      </c>
      <c r="E37" s="19">
        <f t="shared" si="2"/>
        <v>22.147647194331984</v>
      </c>
      <c r="F37" s="19">
        <f t="shared" si="3"/>
        <v>11.073823597165992</v>
      </c>
      <c r="G37" s="19">
        <f t="shared" si="4"/>
        <v>4.4295294388663971</v>
      </c>
      <c r="H37" s="20">
        <f t="shared" si="5"/>
        <v>21.040264834615385</v>
      </c>
    </row>
    <row r="38" spans="1:8" x14ac:dyDescent="0.3">
      <c r="A38" s="8">
        <f t="shared" si="6"/>
        <v>31</v>
      </c>
      <c r="B38" s="18">
        <v>35236.83</v>
      </c>
      <c r="C38" s="18">
        <f t="shared" si="0"/>
        <v>43813.474422000007</v>
      </c>
      <c r="D38" s="18">
        <f t="shared" si="1"/>
        <v>3651.1228685000005</v>
      </c>
      <c r="E38" s="19">
        <f t="shared" si="2"/>
        <v>22.172810942307695</v>
      </c>
      <c r="F38" s="19">
        <f t="shared" si="3"/>
        <v>11.086405471153848</v>
      </c>
      <c r="G38" s="19">
        <f t="shared" si="4"/>
        <v>4.4345621884615394</v>
      </c>
      <c r="H38" s="20">
        <f t="shared" si="5"/>
        <v>21.06417039519231</v>
      </c>
    </row>
    <row r="39" spans="1:8" x14ac:dyDescent="0.3">
      <c r="A39" s="8">
        <f t="shared" si="6"/>
        <v>32</v>
      </c>
      <c r="B39" s="18">
        <v>35273.870000000003</v>
      </c>
      <c r="C39" s="18">
        <f t="shared" si="0"/>
        <v>43859.529958000006</v>
      </c>
      <c r="D39" s="18">
        <f t="shared" si="1"/>
        <v>3654.9608298333337</v>
      </c>
      <c r="E39" s="19">
        <f t="shared" si="2"/>
        <v>22.196118399797573</v>
      </c>
      <c r="F39" s="19">
        <f t="shared" si="3"/>
        <v>11.098059199898787</v>
      </c>
      <c r="G39" s="19">
        <f t="shared" si="4"/>
        <v>4.4392236799595146</v>
      </c>
      <c r="H39" s="20">
        <f t="shared" si="5"/>
        <v>21.086312479807695</v>
      </c>
    </row>
    <row r="40" spans="1:8" x14ac:dyDescent="0.3">
      <c r="A40" s="8">
        <f t="shared" si="6"/>
        <v>33</v>
      </c>
      <c r="B40" s="18">
        <v>35308.15</v>
      </c>
      <c r="C40" s="18">
        <f t="shared" si="0"/>
        <v>43902.153710000006</v>
      </c>
      <c r="D40" s="18">
        <f t="shared" si="1"/>
        <v>3658.512809166667</v>
      </c>
      <c r="E40" s="19">
        <f t="shared" si="2"/>
        <v>22.21768912449393</v>
      </c>
      <c r="F40" s="19">
        <f t="shared" si="3"/>
        <v>11.108844562246965</v>
      </c>
      <c r="G40" s="19">
        <f t="shared" si="4"/>
        <v>4.4435378248987858</v>
      </c>
      <c r="H40" s="20">
        <f t="shared" si="5"/>
        <v>21.106804668269234</v>
      </c>
    </row>
    <row r="41" spans="1:8" x14ac:dyDescent="0.3">
      <c r="A41" s="8">
        <f t="shared" si="6"/>
        <v>34</v>
      </c>
      <c r="B41" s="18">
        <v>35339.919999999998</v>
      </c>
      <c r="C41" s="18">
        <f t="shared" si="0"/>
        <v>43941.656528</v>
      </c>
      <c r="D41" s="18">
        <f t="shared" si="1"/>
        <v>3661.8047106666668</v>
      </c>
      <c r="E41" s="19">
        <f t="shared" si="2"/>
        <v>22.237680429149798</v>
      </c>
      <c r="F41" s="19">
        <f t="shared" si="3"/>
        <v>11.118840214574899</v>
      </c>
      <c r="G41" s="19">
        <f t="shared" si="4"/>
        <v>4.4475360858299595</v>
      </c>
      <c r="H41" s="20">
        <f t="shared" si="5"/>
        <v>21.125796407692306</v>
      </c>
    </row>
    <row r="42" spans="1:8" x14ac:dyDescent="0.3">
      <c r="A42" s="21">
        <f t="shared" si="6"/>
        <v>35</v>
      </c>
      <c r="B42" s="22">
        <v>35369.31</v>
      </c>
      <c r="C42" s="22">
        <f t="shared" si="0"/>
        <v>43978.200054000001</v>
      </c>
      <c r="D42" s="22">
        <f t="shared" si="1"/>
        <v>3664.8500044999996</v>
      </c>
      <c r="E42" s="23">
        <f t="shared" si="2"/>
        <v>22.25617411639676</v>
      </c>
      <c r="F42" s="23">
        <f t="shared" si="3"/>
        <v>11.12808705819838</v>
      </c>
      <c r="G42" s="23">
        <f t="shared" si="4"/>
        <v>4.4512348232793517</v>
      </c>
      <c r="H42" s="24">
        <f t="shared" si="5"/>
        <v>21.143365410576923</v>
      </c>
    </row>
    <row r="43" spans="1:8" x14ac:dyDescent="0.3">
      <c r="B43" s="28" t="s">
        <v>65</v>
      </c>
      <c r="C43" s="29"/>
      <c r="D43" s="29"/>
      <c r="E43" s="29"/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scale="95" orientation="landscape" r:id="rId1"/>
  <headerFooter alignWithMargins="0">
    <oddFooter>&amp;L&amp;"Calibri,Standaard"&amp;F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9</v>
      </c>
      <c r="B1" s="1" t="s">
        <v>33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23642.75</v>
      </c>
      <c r="C7" s="18">
        <f t="shared" ref="C7:C42" si="0">B7*$D$3</f>
        <v>29397.395350000003</v>
      </c>
      <c r="D7" s="18">
        <f t="shared" ref="D7:D42" si="1">B7/12*$D$3</f>
        <v>2449.7829458333335</v>
      </c>
      <c r="E7" s="19">
        <f t="shared" ref="E7:E42" si="2">C7/1976</f>
        <v>14.877224367408909</v>
      </c>
      <c r="F7" s="19">
        <f>E7/2</f>
        <v>7.4386121837044543</v>
      </c>
      <c r="G7" s="19">
        <f>E7/5</f>
        <v>2.9754448734817815</v>
      </c>
      <c r="H7" s="20">
        <f>C7/2080</f>
        <v>14.133363149038463</v>
      </c>
    </row>
    <row r="8" spans="1:8" x14ac:dyDescent="0.3">
      <c r="A8" s="8">
        <f>A7+1</f>
        <v>1</v>
      </c>
      <c r="B8" s="18">
        <v>24549.13</v>
      </c>
      <c r="C8" s="18">
        <f t="shared" si="0"/>
        <v>30524.388242000005</v>
      </c>
      <c r="D8" s="18">
        <f t="shared" si="1"/>
        <v>2543.6990201666672</v>
      </c>
      <c r="E8" s="19">
        <f t="shared" si="2"/>
        <v>15.447564899797573</v>
      </c>
      <c r="F8" s="19">
        <f t="shared" ref="F8:F42" si="3">E8/2</f>
        <v>7.7237824498987866</v>
      </c>
      <c r="G8" s="19">
        <f t="shared" ref="G8:G42" si="4">E8/5</f>
        <v>3.0895129799595145</v>
      </c>
      <c r="H8" s="20">
        <f t="shared" ref="H8:H42" si="5">C8/2080</f>
        <v>14.675186654807694</v>
      </c>
    </row>
    <row r="9" spans="1:8" x14ac:dyDescent="0.3">
      <c r="A9" s="8">
        <f t="shared" ref="A9:A42" si="6">A8+1</f>
        <v>2</v>
      </c>
      <c r="B9" s="18">
        <v>25465.33</v>
      </c>
      <c r="C9" s="18">
        <f t="shared" si="0"/>
        <v>31663.591322000004</v>
      </c>
      <c r="D9" s="18">
        <f t="shared" si="1"/>
        <v>2638.6326101666673</v>
      </c>
      <c r="E9" s="19">
        <f t="shared" si="2"/>
        <v>16.024084677125508</v>
      </c>
      <c r="F9" s="19">
        <f t="shared" si="3"/>
        <v>8.0120423385627539</v>
      </c>
      <c r="G9" s="19">
        <f t="shared" si="4"/>
        <v>3.2048169354251015</v>
      </c>
      <c r="H9" s="20">
        <f t="shared" si="5"/>
        <v>15.222880443269233</v>
      </c>
    </row>
    <row r="10" spans="1:8" x14ac:dyDescent="0.3">
      <c r="A10" s="8">
        <f t="shared" si="6"/>
        <v>3</v>
      </c>
      <c r="B10" s="18">
        <v>26381.56</v>
      </c>
      <c r="C10" s="18">
        <f t="shared" si="0"/>
        <v>32802.831704000004</v>
      </c>
      <c r="D10" s="18">
        <f t="shared" si="1"/>
        <v>2733.569308666667</v>
      </c>
      <c r="E10" s="19">
        <f t="shared" si="2"/>
        <v>16.600623331983808</v>
      </c>
      <c r="F10" s="19">
        <f t="shared" si="3"/>
        <v>8.3003116659919041</v>
      </c>
      <c r="G10" s="19">
        <f t="shared" si="4"/>
        <v>3.3201246663967616</v>
      </c>
      <c r="H10" s="20">
        <f t="shared" si="5"/>
        <v>15.770592165384617</v>
      </c>
    </row>
    <row r="11" spans="1:8" x14ac:dyDescent="0.3">
      <c r="A11" s="8">
        <f t="shared" si="6"/>
        <v>4</v>
      </c>
      <c r="B11" s="18">
        <v>27297.759999999998</v>
      </c>
      <c r="C11" s="18">
        <f t="shared" si="0"/>
        <v>33942.034784000003</v>
      </c>
      <c r="D11" s="18">
        <f t="shared" si="1"/>
        <v>2828.5028986666666</v>
      </c>
      <c r="E11" s="19">
        <f t="shared" si="2"/>
        <v>17.177143109311743</v>
      </c>
      <c r="F11" s="19">
        <f t="shared" si="3"/>
        <v>8.5885715546558714</v>
      </c>
      <c r="G11" s="19">
        <f t="shared" si="4"/>
        <v>3.4354286218623487</v>
      </c>
      <c r="H11" s="20">
        <f t="shared" si="5"/>
        <v>16.318285953846157</v>
      </c>
    </row>
    <row r="12" spans="1:8" x14ac:dyDescent="0.3">
      <c r="A12" s="8">
        <f t="shared" si="6"/>
        <v>5</v>
      </c>
      <c r="B12" s="18">
        <v>27297.759999999998</v>
      </c>
      <c r="C12" s="18">
        <f t="shared" si="0"/>
        <v>33942.034784000003</v>
      </c>
      <c r="D12" s="18">
        <f t="shared" si="1"/>
        <v>2828.5028986666666</v>
      </c>
      <c r="E12" s="19">
        <f t="shared" si="2"/>
        <v>17.177143109311743</v>
      </c>
      <c r="F12" s="19">
        <f t="shared" si="3"/>
        <v>8.5885715546558714</v>
      </c>
      <c r="G12" s="19">
        <f t="shared" si="4"/>
        <v>3.4354286218623487</v>
      </c>
      <c r="H12" s="20">
        <f t="shared" si="5"/>
        <v>16.318285953846157</v>
      </c>
    </row>
    <row r="13" spans="1:8" x14ac:dyDescent="0.3">
      <c r="A13" s="8">
        <f t="shared" si="6"/>
        <v>6</v>
      </c>
      <c r="B13" s="18">
        <v>28603.55</v>
      </c>
      <c r="C13" s="18">
        <f t="shared" si="0"/>
        <v>35565.654070000004</v>
      </c>
      <c r="D13" s="18">
        <f t="shared" si="1"/>
        <v>2963.8045058333332</v>
      </c>
      <c r="E13" s="19">
        <f t="shared" si="2"/>
        <v>17.998812788461542</v>
      </c>
      <c r="F13" s="19">
        <f t="shared" si="3"/>
        <v>8.9994063942307712</v>
      </c>
      <c r="G13" s="19">
        <f t="shared" si="4"/>
        <v>3.5997625576923085</v>
      </c>
      <c r="H13" s="20">
        <f t="shared" si="5"/>
        <v>17.098872149038463</v>
      </c>
    </row>
    <row r="14" spans="1:8" x14ac:dyDescent="0.3">
      <c r="A14" s="8">
        <f t="shared" si="6"/>
        <v>7</v>
      </c>
      <c r="B14" s="18">
        <v>28603.55</v>
      </c>
      <c r="C14" s="18">
        <f t="shared" si="0"/>
        <v>35565.654070000004</v>
      </c>
      <c r="D14" s="18">
        <f t="shared" si="1"/>
        <v>2963.8045058333332</v>
      </c>
      <c r="E14" s="19">
        <f t="shared" si="2"/>
        <v>17.998812788461542</v>
      </c>
      <c r="F14" s="19">
        <f t="shared" si="3"/>
        <v>8.9994063942307712</v>
      </c>
      <c r="G14" s="19">
        <f t="shared" si="4"/>
        <v>3.5997625576923085</v>
      </c>
      <c r="H14" s="20">
        <f t="shared" si="5"/>
        <v>17.098872149038463</v>
      </c>
    </row>
    <row r="15" spans="1:8" x14ac:dyDescent="0.3">
      <c r="A15" s="8">
        <f t="shared" si="6"/>
        <v>8</v>
      </c>
      <c r="B15" s="18">
        <v>29736.12</v>
      </c>
      <c r="C15" s="18">
        <f t="shared" si="0"/>
        <v>36973.891607999998</v>
      </c>
      <c r="D15" s="18">
        <f t="shared" si="1"/>
        <v>3081.1576339999997</v>
      </c>
      <c r="E15" s="19">
        <f t="shared" si="2"/>
        <v>18.711483607287448</v>
      </c>
      <c r="F15" s="19">
        <f t="shared" si="3"/>
        <v>9.3557418036437241</v>
      </c>
      <c r="G15" s="19">
        <f t="shared" si="4"/>
        <v>3.7422967214574898</v>
      </c>
      <c r="H15" s="20">
        <f t="shared" si="5"/>
        <v>17.775909426923075</v>
      </c>
    </row>
    <row r="16" spans="1:8" x14ac:dyDescent="0.3">
      <c r="A16" s="8">
        <f t="shared" si="6"/>
        <v>9</v>
      </c>
      <c r="B16" s="18">
        <v>29736.12</v>
      </c>
      <c r="C16" s="18">
        <f t="shared" si="0"/>
        <v>36973.891607999998</v>
      </c>
      <c r="D16" s="18">
        <f t="shared" si="1"/>
        <v>3081.1576339999997</v>
      </c>
      <c r="E16" s="19">
        <f t="shared" si="2"/>
        <v>18.711483607287448</v>
      </c>
      <c r="F16" s="19">
        <f t="shared" si="3"/>
        <v>9.3557418036437241</v>
      </c>
      <c r="G16" s="19">
        <f t="shared" si="4"/>
        <v>3.7422967214574898</v>
      </c>
      <c r="H16" s="20">
        <f t="shared" si="5"/>
        <v>17.775909426923075</v>
      </c>
    </row>
    <row r="17" spans="1:8" x14ac:dyDescent="0.3">
      <c r="A17" s="8">
        <f t="shared" si="6"/>
        <v>10</v>
      </c>
      <c r="B17" s="18">
        <v>30565.13</v>
      </c>
      <c r="C17" s="18">
        <f t="shared" si="0"/>
        <v>38004.682642</v>
      </c>
      <c r="D17" s="18">
        <f t="shared" si="1"/>
        <v>3167.0568868333335</v>
      </c>
      <c r="E17" s="19">
        <f t="shared" si="2"/>
        <v>19.233138988866397</v>
      </c>
      <c r="F17" s="19">
        <f t="shared" si="3"/>
        <v>9.6165694944331985</v>
      </c>
      <c r="G17" s="19">
        <f t="shared" si="4"/>
        <v>3.8466277977732792</v>
      </c>
      <c r="H17" s="20">
        <f t="shared" si="5"/>
        <v>18.271482039423077</v>
      </c>
    </row>
    <row r="18" spans="1:8" x14ac:dyDescent="0.3">
      <c r="A18" s="8">
        <f t="shared" si="6"/>
        <v>11</v>
      </c>
      <c r="B18" s="18">
        <v>30565.13</v>
      </c>
      <c r="C18" s="18">
        <f t="shared" si="0"/>
        <v>38004.682642</v>
      </c>
      <c r="D18" s="18">
        <f t="shared" si="1"/>
        <v>3167.0568868333335</v>
      </c>
      <c r="E18" s="19">
        <f t="shared" si="2"/>
        <v>19.233138988866397</v>
      </c>
      <c r="F18" s="19">
        <f t="shared" si="3"/>
        <v>9.6165694944331985</v>
      </c>
      <c r="G18" s="19">
        <f t="shared" si="4"/>
        <v>3.8466277977732792</v>
      </c>
      <c r="H18" s="20">
        <f t="shared" si="5"/>
        <v>18.271482039423077</v>
      </c>
    </row>
    <row r="19" spans="1:8" x14ac:dyDescent="0.3">
      <c r="A19" s="8">
        <f t="shared" si="6"/>
        <v>12</v>
      </c>
      <c r="B19" s="18">
        <v>31870.94</v>
      </c>
      <c r="C19" s="18">
        <f t="shared" si="0"/>
        <v>39628.326796000001</v>
      </c>
      <c r="D19" s="18">
        <f t="shared" si="1"/>
        <v>3302.3605663333333</v>
      </c>
      <c r="E19" s="19">
        <f t="shared" si="2"/>
        <v>20.054821253036437</v>
      </c>
      <c r="F19" s="19">
        <f t="shared" si="3"/>
        <v>10.027410626518218</v>
      </c>
      <c r="G19" s="19">
        <f t="shared" si="4"/>
        <v>4.0109642506072873</v>
      </c>
      <c r="H19" s="20">
        <f t="shared" si="5"/>
        <v>19.052080190384615</v>
      </c>
    </row>
    <row r="20" spans="1:8" x14ac:dyDescent="0.3">
      <c r="A20" s="8">
        <f t="shared" si="6"/>
        <v>13</v>
      </c>
      <c r="B20" s="18">
        <v>31870.94</v>
      </c>
      <c r="C20" s="18">
        <f t="shared" si="0"/>
        <v>39628.326796000001</v>
      </c>
      <c r="D20" s="18">
        <f t="shared" si="1"/>
        <v>3302.3605663333333</v>
      </c>
      <c r="E20" s="19">
        <f t="shared" si="2"/>
        <v>20.054821253036437</v>
      </c>
      <c r="F20" s="19">
        <f t="shared" si="3"/>
        <v>10.027410626518218</v>
      </c>
      <c r="G20" s="19">
        <f t="shared" si="4"/>
        <v>4.0109642506072873</v>
      </c>
      <c r="H20" s="20">
        <f t="shared" si="5"/>
        <v>19.052080190384615</v>
      </c>
    </row>
    <row r="21" spans="1:8" x14ac:dyDescent="0.3">
      <c r="A21" s="8">
        <f t="shared" si="6"/>
        <v>14</v>
      </c>
      <c r="B21" s="18">
        <v>32918.76</v>
      </c>
      <c r="C21" s="18">
        <f t="shared" si="0"/>
        <v>40931.186184000006</v>
      </c>
      <c r="D21" s="18">
        <f t="shared" si="1"/>
        <v>3410.932182</v>
      </c>
      <c r="E21" s="19">
        <f t="shared" si="2"/>
        <v>20.714163048583</v>
      </c>
      <c r="F21" s="19">
        <f t="shared" si="3"/>
        <v>10.3570815242915</v>
      </c>
      <c r="G21" s="19">
        <f t="shared" si="4"/>
        <v>4.1428326097166002</v>
      </c>
      <c r="H21" s="20">
        <f t="shared" si="5"/>
        <v>19.678454896153848</v>
      </c>
    </row>
    <row r="22" spans="1:8" x14ac:dyDescent="0.3">
      <c r="A22" s="8">
        <f t="shared" si="6"/>
        <v>15</v>
      </c>
      <c r="B22" s="18">
        <v>32918.76</v>
      </c>
      <c r="C22" s="18">
        <f t="shared" si="0"/>
        <v>40931.186184000006</v>
      </c>
      <c r="D22" s="18">
        <f t="shared" si="1"/>
        <v>3410.932182</v>
      </c>
      <c r="E22" s="19">
        <f t="shared" si="2"/>
        <v>20.714163048583</v>
      </c>
      <c r="F22" s="19">
        <f t="shared" si="3"/>
        <v>10.3570815242915</v>
      </c>
      <c r="G22" s="19">
        <f t="shared" si="4"/>
        <v>4.1428326097166002</v>
      </c>
      <c r="H22" s="20">
        <f t="shared" si="5"/>
        <v>19.678454896153848</v>
      </c>
    </row>
    <row r="23" spans="1:8" x14ac:dyDescent="0.3">
      <c r="A23" s="8">
        <f t="shared" si="6"/>
        <v>16</v>
      </c>
      <c r="B23" s="18">
        <v>33832.54</v>
      </c>
      <c r="C23" s="18">
        <f t="shared" si="0"/>
        <v>42067.380236000005</v>
      </c>
      <c r="D23" s="18">
        <f t="shared" si="1"/>
        <v>3505.6150196666672</v>
      </c>
      <c r="E23" s="19">
        <f t="shared" si="2"/>
        <v>21.289160038461542</v>
      </c>
      <c r="F23" s="19">
        <f t="shared" si="3"/>
        <v>10.644580019230771</v>
      </c>
      <c r="G23" s="19">
        <f t="shared" si="4"/>
        <v>4.2578320076923086</v>
      </c>
      <c r="H23" s="20">
        <f t="shared" si="5"/>
        <v>20.224702036538464</v>
      </c>
    </row>
    <row r="24" spans="1:8" x14ac:dyDescent="0.3">
      <c r="A24" s="8">
        <f t="shared" si="6"/>
        <v>17</v>
      </c>
      <c r="B24" s="18">
        <v>33832.54</v>
      </c>
      <c r="C24" s="18">
        <f t="shared" si="0"/>
        <v>42067.380236000005</v>
      </c>
      <c r="D24" s="18">
        <f t="shared" si="1"/>
        <v>3505.6150196666672</v>
      </c>
      <c r="E24" s="19">
        <f t="shared" si="2"/>
        <v>21.289160038461542</v>
      </c>
      <c r="F24" s="19">
        <f t="shared" si="3"/>
        <v>10.644580019230771</v>
      </c>
      <c r="G24" s="19">
        <f t="shared" si="4"/>
        <v>4.2578320076923086</v>
      </c>
      <c r="H24" s="20">
        <f t="shared" si="5"/>
        <v>20.224702036538464</v>
      </c>
    </row>
    <row r="25" spans="1:8" x14ac:dyDescent="0.3">
      <c r="A25" s="8">
        <f t="shared" si="6"/>
        <v>18</v>
      </c>
      <c r="B25" s="18">
        <v>35138.33</v>
      </c>
      <c r="C25" s="18">
        <f t="shared" si="0"/>
        <v>43690.999522000006</v>
      </c>
      <c r="D25" s="18">
        <f t="shared" si="1"/>
        <v>3640.9166268333333</v>
      </c>
      <c r="E25" s="19">
        <f t="shared" si="2"/>
        <v>22.110829717611338</v>
      </c>
      <c r="F25" s="19">
        <f t="shared" si="3"/>
        <v>11.055414858805669</v>
      </c>
      <c r="G25" s="19">
        <f t="shared" si="4"/>
        <v>4.422165943522268</v>
      </c>
      <c r="H25" s="20">
        <f t="shared" si="5"/>
        <v>21.005288231730773</v>
      </c>
    </row>
    <row r="26" spans="1:8" x14ac:dyDescent="0.3">
      <c r="A26" s="8">
        <f t="shared" si="6"/>
        <v>19</v>
      </c>
      <c r="B26" s="18">
        <v>35138.33</v>
      </c>
      <c r="C26" s="18">
        <f t="shared" si="0"/>
        <v>43690.999522000006</v>
      </c>
      <c r="D26" s="18">
        <f t="shared" si="1"/>
        <v>3640.9166268333333</v>
      </c>
      <c r="E26" s="19">
        <f t="shared" si="2"/>
        <v>22.110829717611338</v>
      </c>
      <c r="F26" s="19">
        <f t="shared" si="3"/>
        <v>11.055414858805669</v>
      </c>
      <c r="G26" s="19">
        <f t="shared" si="4"/>
        <v>4.422165943522268</v>
      </c>
      <c r="H26" s="20">
        <f t="shared" si="5"/>
        <v>21.005288231730773</v>
      </c>
    </row>
    <row r="27" spans="1:8" x14ac:dyDescent="0.3">
      <c r="A27" s="8">
        <f t="shared" si="6"/>
        <v>20</v>
      </c>
      <c r="B27" s="18">
        <v>36444.18</v>
      </c>
      <c r="C27" s="18">
        <f t="shared" si="0"/>
        <v>45314.693412000001</v>
      </c>
      <c r="D27" s="18">
        <f t="shared" si="1"/>
        <v>3776.224451</v>
      </c>
      <c r="E27" s="19">
        <f t="shared" si="2"/>
        <v>22.932537151821862</v>
      </c>
      <c r="F27" s="19">
        <f t="shared" si="3"/>
        <v>11.466268575910931</v>
      </c>
      <c r="G27" s="19">
        <f t="shared" si="4"/>
        <v>4.5865074303643727</v>
      </c>
      <c r="H27" s="20">
        <f t="shared" si="5"/>
        <v>21.785910294230771</v>
      </c>
    </row>
    <row r="28" spans="1:8" x14ac:dyDescent="0.3">
      <c r="A28" s="8">
        <f t="shared" si="6"/>
        <v>21</v>
      </c>
      <c r="B28" s="18">
        <v>36444.18</v>
      </c>
      <c r="C28" s="18">
        <f t="shared" si="0"/>
        <v>45314.693412000001</v>
      </c>
      <c r="D28" s="18">
        <f t="shared" si="1"/>
        <v>3776.224451</v>
      </c>
      <c r="E28" s="19">
        <f t="shared" si="2"/>
        <v>22.932537151821862</v>
      </c>
      <c r="F28" s="19">
        <f t="shared" si="3"/>
        <v>11.466268575910931</v>
      </c>
      <c r="G28" s="19">
        <f t="shared" si="4"/>
        <v>4.5865074303643727</v>
      </c>
      <c r="H28" s="20">
        <f t="shared" si="5"/>
        <v>21.785910294230771</v>
      </c>
    </row>
    <row r="29" spans="1:8" x14ac:dyDescent="0.3">
      <c r="A29" s="8">
        <f t="shared" si="6"/>
        <v>22</v>
      </c>
      <c r="B29" s="18">
        <v>37750.03</v>
      </c>
      <c r="C29" s="18">
        <f t="shared" si="0"/>
        <v>46938.387302000003</v>
      </c>
      <c r="D29" s="18">
        <f t="shared" si="1"/>
        <v>3911.5322751666668</v>
      </c>
      <c r="E29" s="19">
        <f t="shared" si="2"/>
        <v>23.754244586032389</v>
      </c>
      <c r="F29" s="19">
        <f t="shared" si="3"/>
        <v>11.877122293016194</v>
      </c>
      <c r="G29" s="19">
        <f t="shared" si="4"/>
        <v>4.7508489172064774</v>
      </c>
      <c r="H29" s="20">
        <f t="shared" si="5"/>
        <v>22.566532356730772</v>
      </c>
    </row>
    <row r="30" spans="1:8" x14ac:dyDescent="0.3">
      <c r="A30" s="8">
        <f t="shared" si="6"/>
        <v>23</v>
      </c>
      <c r="B30" s="18">
        <v>39055.839999999997</v>
      </c>
      <c r="C30" s="18">
        <f t="shared" si="0"/>
        <v>48562.031455999997</v>
      </c>
      <c r="D30" s="18">
        <f t="shared" si="1"/>
        <v>4046.8359546666666</v>
      </c>
      <c r="E30" s="19">
        <f t="shared" si="2"/>
        <v>24.575926850202428</v>
      </c>
      <c r="F30" s="19">
        <f t="shared" si="3"/>
        <v>12.287963425101214</v>
      </c>
      <c r="G30" s="19">
        <f t="shared" si="4"/>
        <v>4.9151853700404855</v>
      </c>
      <c r="H30" s="20">
        <f t="shared" si="5"/>
        <v>23.347130507692306</v>
      </c>
    </row>
    <row r="31" spans="1:8" x14ac:dyDescent="0.3">
      <c r="A31" s="8">
        <f t="shared" si="6"/>
        <v>24</v>
      </c>
      <c r="B31" s="18">
        <v>40341.72</v>
      </c>
      <c r="C31" s="18">
        <f t="shared" si="0"/>
        <v>50160.894648000001</v>
      </c>
      <c r="D31" s="18">
        <f t="shared" si="1"/>
        <v>4180.0745539999998</v>
      </c>
      <c r="E31" s="19">
        <f t="shared" si="2"/>
        <v>25.385068141700405</v>
      </c>
      <c r="F31" s="19">
        <f t="shared" si="3"/>
        <v>12.692534070850202</v>
      </c>
      <c r="G31" s="19">
        <f t="shared" si="4"/>
        <v>5.0770136283400813</v>
      </c>
      <c r="H31" s="20">
        <f t="shared" si="5"/>
        <v>24.115814734615384</v>
      </c>
    </row>
    <row r="32" spans="1:8" x14ac:dyDescent="0.3">
      <c r="A32" s="8">
        <f t="shared" si="6"/>
        <v>25</v>
      </c>
      <c r="B32" s="18">
        <v>40413.51</v>
      </c>
      <c r="C32" s="18">
        <f t="shared" si="0"/>
        <v>50250.158334000007</v>
      </c>
      <c r="D32" s="18">
        <f t="shared" si="1"/>
        <v>4187.5131945000003</v>
      </c>
      <c r="E32" s="19">
        <f t="shared" si="2"/>
        <v>25.430242071862352</v>
      </c>
      <c r="F32" s="19">
        <f t="shared" si="3"/>
        <v>12.715121035931176</v>
      </c>
      <c r="G32" s="19">
        <f t="shared" si="4"/>
        <v>5.0860484143724705</v>
      </c>
      <c r="H32" s="20">
        <f t="shared" si="5"/>
        <v>24.158729968269235</v>
      </c>
    </row>
    <row r="33" spans="1:8" x14ac:dyDescent="0.3">
      <c r="A33" s="8">
        <f t="shared" si="6"/>
        <v>26</v>
      </c>
      <c r="B33" s="18">
        <v>40480.04</v>
      </c>
      <c r="C33" s="18">
        <f t="shared" si="0"/>
        <v>50332.881736000003</v>
      </c>
      <c r="D33" s="18">
        <f t="shared" si="1"/>
        <v>4194.4068113333333</v>
      </c>
      <c r="E33" s="19">
        <f t="shared" si="2"/>
        <v>25.472106141700408</v>
      </c>
      <c r="F33" s="19">
        <f t="shared" si="3"/>
        <v>12.736053070850204</v>
      </c>
      <c r="G33" s="19">
        <f t="shared" si="4"/>
        <v>5.0944212283400816</v>
      </c>
      <c r="H33" s="20">
        <f t="shared" si="5"/>
        <v>24.198500834615388</v>
      </c>
    </row>
    <row r="34" spans="1:8" x14ac:dyDescent="0.3">
      <c r="A34" s="8">
        <f t="shared" si="6"/>
        <v>27</v>
      </c>
      <c r="B34" s="18">
        <v>40541.660000000003</v>
      </c>
      <c r="C34" s="18">
        <f t="shared" si="0"/>
        <v>50409.500044000008</v>
      </c>
      <c r="D34" s="18">
        <f t="shared" si="1"/>
        <v>4200.791670333334</v>
      </c>
      <c r="E34" s="19">
        <f t="shared" si="2"/>
        <v>25.510880589068829</v>
      </c>
      <c r="F34" s="19">
        <f t="shared" si="3"/>
        <v>12.755440294534415</v>
      </c>
      <c r="G34" s="19">
        <f t="shared" si="4"/>
        <v>5.1021761178137659</v>
      </c>
      <c r="H34" s="20">
        <f t="shared" si="5"/>
        <v>24.235336559615387</v>
      </c>
    </row>
    <row r="35" spans="1:8" x14ac:dyDescent="0.3">
      <c r="A35" s="8">
        <f t="shared" si="6"/>
        <v>28</v>
      </c>
      <c r="B35" s="18">
        <v>40598.76</v>
      </c>
      <c r="C35" s="18">
        <f t="shared" si="0"/>
        <v>50480.498184000004</v>
      </c>
      <c r="D35" s="18">
        <f t="shared" si="1"/>
        <v>4206.7081820000003</v>
      </c>
      <c r="E35" s="19">
        <f t="shared" si="2"/>
        <v>25.546810821862351</v>
      </c>
      <c r="F35" s="19">
        <f t="shared" si="3"/>
        <v>12.773405410931176</v>
      </c>
      <c r="G35" s="19">
        <f t="shared" si="4"/>
        <v>5.1093621643724703</v>
      </c>
      <c r="H35" s="20">
        <f t="shared" si="5"/>
        <v>24.269470280769234</v>
      </c>
    </row>
    <row r="36" spans="1:8" x14ac:dyDescent="0.3">
      <c r="A36" s="8">
        <f t="shared" si="6"/>
        <v>29</v>
      </c>
      <c r="B36" s="18">
        <v>40651.629999999997</v>
      </c>
      <c r="C36" s="18">
        <f t="shared" si="0"/>
        <v>50546.236742000001</v>
      </c>
      <c r="D36" s="18">
        <f t="shared" si="1"/>
        <v>4212.1863951666664</v>
      </c>
      <c r="E36" s="19">
        <f t="shared" si="2"/>
        <v>25.580079322874493</v>
      </c>
      <c r="F36" s="19">
        <f t="shared" si="3"/>
        <v>12.790039661437246</v>
      </c>
      <c r="G36" s="19">
        <f t="shared" si="4"/>
        <v>5.1160158645748988</v>
      </c>
      <c r="H36" s="20">
        <f t="shared" si="5"/>
        <v>24.30107535673077</v>
      </c>
    </row>
    <row r="37" spans="1:8" x14ac:dyDescent="0.3">
      <c r="A37" s="8">
        <f t="shared" si="6"/>
        <v>30</v>
      </c>
      <c r="B37" s="18">
        <v>40700.65</v>
      </c>
      <c r="C37" s="18">
        <f t="shared" si="0"/>
        <v>50607.188210000008</v>
      </c>
      <c r="D37" s="18">
        <f t="shared" si="1"/>
        <v>4217.2656841666667</v>
      </c>
      <c r="E37" s="19">
        <f t="shared" si="2"/>
        <v>25.610925207489881</v>
      </c>
      <c r="F37" s="19">
        <f t="shared" si="3"/>
        <v>12.805462603744941</v>
      </c>
      <c r="G37" s="19">
        <f t="shared" si="4"/>
        <v>5.1221850414979766</v>
      </c>
      <c r="H37" s="20">
        <f t="shared" si="5"/>
        <v>24.330378947115388</v>
      </c>
    </row>
    <row r="38" spans="1:8" x14ac:dyDescent="0.3">
      <c r="A38" s="8">
        <f t="shared" si="6"/>
        <v>31</v>
      </c>
      <c r="B38" s="18">
        <v>40746.01</v>
      </c>
      <c r="C38" s="18">
        <f t="shared" si="0"/>
        <v>50663.588834000002</v>
      </c>
      <c r="D38" s="18">
        <f t="shared" si="1"/>
        <v>4221.9657361666668</v>
      </c>
      <c r="E38" s="19">
        <f t="shared" si="2"/>
        <v>25.63946803340081</v>
      </c>
      <c r="F38" s="19">
        <f t="shared" si="3"/>
        <v>12.819734016700405</v>
      </c>
      <c r="G38" s="19">
        <f t="shared" si="4"/>
        <v>5.1278936066801624</v>
      </c>
      <c r="H38" s="20">
        <f t="shared" si="5"/>
        <v>24.35749463173077</v>
      </c>
    </row>
    <row r="39" spans="1:8" x14ac:dyDescent="0.3">
      <c r="A39" s="8">
        <f t="shared" si="6"/>
        <v>32</v>
      </c>
      <c r="B39" s="18">
        <v>40788.03</v>
      </c>
      <c r="C39" s="18">
        <f t="shared" si="0"/>
        <v>50715.836501999998</v>
      </c>
      <c r="D39" s="18">
        <f t="shared" si="1"/>
        <v>4226.3197085000002</v>
      </c>
      <c r="E39" s="19">
        <f t="shared" si="2"/>
        <v>25.665909160931172</v>
      </c>
      <c r="F39" s="19">
        <f t="shared" si="3"/>
        <v>12.832954580465586</v>
      </c>
      <c r="G39" s="19">
        <f t="shared" si="4"/>
        <v>5.1331818321862341</v>
      </c>
      <c r="H39" s="20">
        <f t="shared" si="5"/>
        <v>24.382613702884615</v>
      </c>
    </row>
    <row r="40" spans="1:8" x14ac:dyDescent="0.3">
      <c r="A40" s="8">
        <f t="shared" si="6"/>
        <v>33</v>
      </c>
      <c r="B40" s="18">
        <v>40826.92</v>
      </c>
      <c r="C40" s="18">
        <f t="shared" si="0"/>
        <v>50764.192327999997</v>
      </c>
      <c r="D40" s="18">
        <f t="shared" si="1"/>
        <v>4230.3493606666671</v>
      </c>
      <c r="E40" s="19">
        <f t="shared" si="2"/>
        <v>25.690380732793521</v>
      </c>
      <c r="F40" s="19">
        <f t="shared" si="3"/>
        <v>12.845190366396761</v>
      </c>
      <c r="G40" s="19">
        <f t="shared" si="4"/>
        <v>5.1380761465587046</v>
      </c>
      <c r="H40" s="20">
        <f t="shared" si="5"/>
        <v>24.405861696153845</v>
      </c>
    </row>
    <row r="41" spans="1:8" x14ac:dyDescent="0.3">
      <c r="A41" s="8">
        <f t="shared" si="6"/>
        <v>34</v>
      </c>
      <c r="B41" s="18">
        <v>40862.959999999999</v>
      </c>
      <c r="C41" s="18">
        <f t="shared" si="0"/>
        <v>50809.004463999998</v>
      </c>
      <c r="D41" s="18">
        <f t="shared" si="1"/>
        <v>4234.0837053333335</v>
      </c>
      <c r="E41" s="19">
        <f t="shared" si="2"/>
        <v>25.713058939271253</v>
      </c>
      <c r="F41" s="19">
        <f t="shared" si="3"/>
        <v>12.856529469635626</v>
      </c>
      <c r="G41" s="19">
        <f t="shared" si="4"/>
        <v>5.1426117878542508</v>
      </c>
      <c r="H41" s="20">
        <f t="shared" si="5"/>
        <v>24.42740599230769</v>
      </c>
    </row>
    <row r="42" spans="1:8" x14ac:dyDescent="0.3">
      <c r="A42" s="21">
        <f t="shared" si="6"/>
        <v>35</v>
      </c>
      <c r="B42" s="22">
        <v>40896.300000000003</v>
      </c>
      <c r="C42" s="22">
        <f t="shared" si="0"/>
        <v>50850.459420000007</v>
      </c>
      <c r="D42" s="22">
        <f t="shared" si="1"/>
        <v>4237.5382850000005</v>
      </c>
      <c r="E42" s="23">
        <f t="shared" si="2"/>
        <v>25.734038168016198</v>
      </c>
      <c r="F42" s="23">
        <f t="shared" si="3"/>
        <v>12.867019084008099</v>
      </c>
      <c r="G42" s="23">
        <f t="shared" si="4"/>
        <v>5.14680763360324</v>
      </c>
      <c r="H42" s="24">
        <f t="shared" si="5"/>
        <v>24.447336259615387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34</v>
      </c>
      <c r="B1" s="1" t="s">
        <v>35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25562.97</v>
      </c>
      <c r="C7" s="18">
        <f t="shared" ref="C7:C42" si="0">B7*$D$3</f>
        <v>31784.996898000001</v>
      </c>
      <c r="D7" s="18">
        <f t="shared" ref="D7:D42" si="1">B7/12*$D$3</f>
        <v>2648.7497415000003</v>
      </c>
      <c r="E7" s="19">
        <f t="shared" ref="E7:E42" si="2">C7/1976</f>
        <v>16.085524745951417</v>
      </c>
      <c r="F7" s="19">
        <f>E7/2</f>
        <v>8.0427623729757087</v>
      </c>
      <c r="G7" s="19">
        <f>E7/5</f>
        <v>3.2171049491902837</v>
      </c>
      <c r="H7" s="20">
        <f>C7/2080</f>
        <v>15.281248508653846</v>
      </c>
    </row>
    <row r="8" spans="1:8" x14ac:dyDescent="0.3">
      <c r="A8" s="8">
        <f>A7+1</f>
        <v>1</v>
      </c>
      <c r="B8" s="18">
        <v>26558.33</v>
      </c>
      <c r="C8" s="18">
        <f t="shared" si="0"/>
        <v>33022.627522000003</v>
      </c>
      <c r="D8" s="18">
        <f t="shared" si="1"/>
        <v>2751.8856268333334</v>
      </c>
      <c r="E8" s="19">
        <f t="shared" si="2"/>
        <v>16.71185603340081</v>
      </c>
      <c r="F8" s="19">
        <f t="shared" ref="F8:F42" si="3">E8/2</f>
        <v>8.3559280167004051</v>
      </c>
      <c r="G8" s="19">
        <f t="shared" ref="G8:G42" si="4">E8/5</f>
        <v>3.3423712066801619</v>
      </c>
      <c r="H8" s="20">
        <f t="shared" ref="H8:H42" si="5">C8/2080</f>
        <v>15.876263231730771</v>
      </c>
    </row>
    <row r="9" spans="1:8" x14ac:dyDescent="0.3">
      <c r="A9" s="8">
        <f t="shared" ref="A9:A42" si="6">A8+1</f>
        <v>2</v>
      </c>
      <c r="B9" s="18">
        <v>27553.69</v>
      </c>
      <c r="C9" s="18">
        <f t="shared" si="0"/>
        <v>34260.258146</v>
      </c>
      <c r="D9" s="18">
        <f t="shared" si="1"/>
        <v>2855.021512166667</v>
      </c>
      <c r="E9" s="19">
        <f t="shared" si="2"/>
        <v>17.338187320850203</v>
      </c>
      <c r="F9" s="19">
        <f t="shared" si="3"/>
        <v>8.6690936604251014</v>
      </c>
      <c r="G9" s="19">
        <f t="shared" si="4"/>
        <v>3.4676374641700405</v>
      </c>
      <c r="H9" s="20">
        <f t="shared" si="5"/>
        <v>16.471277954807693</v>
      </c>
    </row>
    <row r="10" spans="1:8" x14ac:dyDescent="0.3">
      <c r="A10" s="8">
        <f t="shared" si="6"/>
        <v>3</v>
      </c>
      <c r="B10" s="18">
        <v>28549.06</v>
      </c>
      <c r="C10" s="18">
        <f t="shared" si="0"/>
        <v>35497.901204000002</v>
      </c>
      <c r="D10" s="18">
        <f t="shared" si="1"/>
        <v>2958.158433666667</v>
      </c>
      <c r="E10" s="19">
        <f t="shared" si="2"/>
        <v>17.964524900809717</v>
      </c>
      <c r="F10" s="19">
        <f t="shared" si="3"/>
        <v>8.9822624504048587</v>
      </c>
      <c r="G10" s="19">
        <f t="shared" si="4"/>
        <v>3.5929049801619435</v>
      </c>
      <c r="H10" s="20">
        <f t="shared" si="5"/>
        <v>17.066298655769231</v>
      </c>
    </row>
    <row r="11" spans="1:8" x14ac:dyDescent="0.3">
      <c r="A11" s="8">
        <f t="shared" si="6"/>
        <v>4</v>
      </c>
      <c r="B11" s="18">
        <v>29544.42</v>
      </c>
      <c r="C11" s="18">
        <f t="shared" si="0"/>
        <v>36735.531827999999</v>
      </c>
      <c r="D11" s="18">
        <f t="shared" si="1"/>
        <v>3061.2943190000001</v>
      </c>
      <c r="E11" s="19">
        <f t="shared" si="2"/>
        <v>18.59085618825911</v>
      </c>
      <c r="F11" s="19">
        <f t="shared" si="3"/>
        <v>9.2954280941295551</v>
      </c>
      <c r="G11" s="19">
        <f t="shared" si="4"/>
        <v>3.7181712376518221</v>
      </c>
      <c r="H11" s="20">
        <f t="shared" si="5"/>
        <v>17.661313378846152</v>
      </c>
    </row>
    <row r="12" spans="1:8" x14ac:dyDescent="0.3">
      <c r="A12" s="8">
        <f t="shared" si="6"/>
        <v>5</v>
      </c>
      <c r="B12" s="18">
        <v>29544.42</v>
      </c>
      <c r="C12" s="18">
        <f t="shared" si="0"/>
        <v>36735.531827999999</v>
      </c>
      <c r="D12" s="18">
        <f t="shared" si="1"/>
        <v>3061.2943190000001</v>
      </c>
      <c r="E12" s="19">
        <f t="shared" si="2"/>
        <v>18.59085618825911</v>
      </c>
      <c r="F12" s="19">
        <f t="shared" si="3"/>
        <v>9.2954280941295551</v>
      </c>
      <c r="G12" s="19">
        <f t="shared" si="4"/>
        <v>3.7181712376518221</v>
      </c>
      <c r="H12" s="20">
        <f t="shared" si="5"/>
        <v>17.661313378846152</v>
      </c>
    </row>
    <row r="13" spans="1:8" x14ac:dyDescent="0.3">
      <c r="A13" s="8">
        <f t="shared" si="6"/>
        <v>6</v>
      </c>
      <c r="B13" s="18">
        <v>30313</v>
      </c>
      <c r="C13" s="18">
        <f t="shared" si="0"/>
        <v>37691.184200000003</v>
      </c>
      <c r="D13" s="18">
        <f t="shared" si="1"/>
        <v>3140.9320166666671</v>
      </c>
      <c r="E13" s="19">
        <f t="shared" si="2"/>
        <v>19.074485931174092</v>
      </c>
      <c r="F13" s="19">
        <f t="shared" si="3"/>
        <v>9.5372429655870459</v>
      </c>
      <c r="G13" s="19">
        <f t="shared" si="4"/>
        <v>3.8148971862348184</v>
      </c>
      <c r="H13" s="20">
        <f t="shared" si="5"/>
        <v>18.120761634615388</v>
      </c>
    </row>
    <row r="14" spans="1:8" x14ac:dyDescent="0.3">
      <c r="A14" s="8">
        <f t="shared" si="6"/>
        <v>7</v>
      </c>
      <c r="B14" s="18">
        <v>30313</v>
      </c>
      <c r="C14" s="18">
        <f t="shared" si="0"/>
        <v>37691.184200000003</v>
      </c>
      <c r="D14" s="18">
        <f t="shared" si="1"/>
        <v>3140.9320166666671</v>
      </c>
      <c r="E14" s="19">
        <f t="shared" si="2"/>
        <v>19.074485931174092</v>
      </c>
      <c r="F14" s="19">
        <f t="shared" si="3"/>
        <v>9.5372429655870459</v>
      </c>
      <c r="G14" s="19">
        <f t="shared" si="4"/>
        <v>3.8148971862348184</v>
      </c>
      <c r="H14" s="20">
        <f t="shared" si="5"/>
        <v>18.120761634615388</v>
      </c>
    </row>
    <row r="15" spans="1:8" x14ac:dyDescent="0.3">
      <c r="A15" s="8">
        <f t="shared" si="6"/>
        <v>8</v>
      </c>
      <c r="B15" s="18">
        <v>31731.68</v>
      </c>
      <c r="C15" s="18">
        <f t="shared" si="0"/>
        <v>39455.170912000001</v>
      </c>
      <c r="D15" s="18">
        <f t="shared" si="1"/>
        <v>3287.9309093333336</v>
      </c>
      <c r="E15" s="19">
        <f t="shared" si="2"/>
        <v>19.967191757085022</v>
      </c>
      <c r="F15" s="19">
        <f t="shared" si="3"/>
        <v>9.983595878542511</v>
      </c>
      <c r="G15" s="19">
        <f t="shared" si="4"/>
        <v>3.9934383514170042</v>
      </c>
      <c r="H15" s="20">
        <f t="shared" si="5"/>
        <v>18.968832169230769</v>
      </c>
    </row>
    <row r="16" spans="1:8" x14ac:dyDescent="0.3">
      <c r="A16" s="8">
        <f t="shared" si="6"/>
        <v>9</v>
      </c>
      <c r="B16" s="18">
        <v>31731.68</v>
      </c>
      <c r="C16" s="18">
        <f t="shared" si="0"/>
        <v>39455.170912000001</v>
      </c>
      <c r="D16" s="18">
        <f t="shared" si="1"/>
        <v>3287.9309093333336</v>
      </c>
      <c r="E16" s="19">
        <f t="shared" si="2"/>
        <v>19.967191757085022</v>
      </c>
      <c r="F16" s="19">
        <f t="shared" si="3"/>
        <v>9.983595878542511</v>
      </c>
      <c r="G16" s="19">
        <f t="shared" si="4"/>
        <v>3.9934383514170042</v>
      </c>
      <c r="H16" s="20">
        <f t="shared" si="5"/>
        <v>18.968832169230769</v>
      </c>
    </row>
    <row r="17" spans="1:8" x14ac:dyDescent="0.3">
      <c r="A17" s="8">
        <f t="shared" si="6"/>
        <v>10</v>
      </c>
      <c r="B17" s="18">
        <v>32918.76</v>
      </c>
      <c r="C17" s="18">
        <f t="shared" si="0"/>
        <v>40931.186184000006</v>
      </c>
      <c r="D17" s="18">
        <f t="shared" si="1"/>
        <v>3410.932182</v>
      </c>
      <c r="E17" s="19">
        <f t="shared" si="2"/>
        <v>20.714163048583</v>
      </c>
      <c r="F17" s="19">
        <f t="shared" si="3"/>
        <v>10.3570815242915</v>
      </c>
      <c r="G17" s="19">
        <f t="shared" si="4"/>
        <v>4.1428326097166002</v>
      </c>
      <c r="H17" s="20">
        <f t="shared" si="5"/>
        <v>19.678454896153848</v>
      </c>
    </row>
    <row r="18" spans="1:8" x14ac:dyDescent="0.3">
      <c r="A18" s="8">
        <f t="shared" si="6"/>
        <v>11</v>
      </c>
      <c r="B18" s="18">
        <v>32918.76</v>
      </c>
      <c r="C18" s="18">
        <f t="shared" si="0"/>
        <v>40931.186184000006</v>
      </c>
      <c r="D18" s="18">
        <f t="shared" si="1"/>
        <v>3410.932182</v>
      </c>
      <c r="E18" s="19">
        <f t="shared" si="2"/>
        <v>20.714163048583</v>
      </c>
      <c r="F18" s="19">
        <f t="shared" si="3"/>
        <v>10.3570815242915</v>
      </c>
      <c r="G18" s="19">
        <f t="shared" si="4"/>
        <v>4.1428326097166002</v>
      </c>
      <c r="H18" s="20">
        <f t="shared" si="5"/>
        <v>19.678454896153848</v>
      </c>
    </row>
    <row r="19" spans="1:8" x14ac:dyDescent="0.3">
      <c r="A19" s="8">
        <f t="shared" si="6"/>
        <v>12</v>
      </c>
      <c r="B19" s="18">
        <v>33918.949999999997</v>
      </c>
      <c r="C19" s="18">
        <f t="shared" si="0"/>
        <v>42174.82243</v>
      </c>
      <c r="D19" s="18">
        <f t="shared" si="1"/>
        <v>3514.568535833333</v>
      </c>
      <c r="E19" s="19">
        <f t="shared" si="2"/>
        <v>21.343533618421052</v>
      </c>
      <c r="F19" s="19">
        <f t="shared" si="3"/>
        <v>10.671766809210526</v>
      </c>
      <c r="G19" s="19">
        <f t="shared" si="4"/>
        <v>4.2687067236842102</v>
      </c>
      <c r="H19" s="20">
        <f t="shared" si="5"/>
        <v>20.276356937500001</v>
      </c>
    </row>
    <row r="20" spans="1:8" x14ac:dyDescent="0.3">
      <c r="A20" s="8">
        <f t="shared" si="6"/>
        <v>13</v>
      </c>
      <c r="B20" s="18">
        <v>33918.949999999997</v>
      </c>
      <c r="C20" s="18">
        <f t="shared" si="0"/>
        <v>42174.82243</v>
      </c>
      <c r="D20" s="18">
        <f t="shared" si="1"/>
        <v>3514.568535833333</v>
      </c>
      <c r="E20" s="19">
        <f t="shared" si="2"/>
        <v>21.343533618421052</v>
      </c>
      <c r="F20" s="19">
        <f t="shared" si="3"/>
        <v>10.671766809210526</v>
      </c>
      <c r="G20" s="19">
        <f t="shared" si="4"/>
        <v>4.2687067236842102</v>
      </c>
      <c r="H20" s="20">
        <f t="shared" si="5"/>
        <v>20.276356937500001</v>
      </c>
    </row>
    <row r="21" spans="1:8" x14ac:dyDescent="0.3">
      <c r="A21" s="8">
        <f t="shared" si="6"/>
        <v>14</v>
      </c>
      <c r="B21" s="18">
        <v>35337.629999999997</v>
      </c>
      <c r="C21" s="18">
        <f t="shared" si="0"/>
        <v>43938.809141999998</v>
      </c>
      <c r="D21" s="18">
        <f t="shared" si="1"/>
        <v>3661.5674285</v>
      </c>
      <c r="E21" s="19">
        <f t="shared" si="2"/>
        <v>22.236239444331982</v>
      </c>
      <c r="F21" s="19">
        <f t="shared" si="3"/>
        <v>11.118119722165991</v>
      </c>
      <c r="G21" s="19">
        <f t="shared" si="4"/>
        <v>4.4472478888663964</v>
      </c>
      <c r="H21" s="20">
        <f t="shared" si="5"/>
        <v>21.124427472115382</v>
      </c>
    </row>
    <row r="22" spans="1:8" x14ac:dyDescent="0.3">
      <c r="A22" s="8">
        <f t="shared" si="6"/>
        <v>15</v>
      </c>
      <c r="B22" s="18">
        <v>35337.629999999997</v>
      </c>
      <c r="C22" s="18">
        <f t="shared" si="0"/>
        <v>43938.809141999998</v>
      </c>
      <c r="D22" s="18">
        <f t="shared" si="1"/>
        <v>3661.5674285</v>
      </c>
      <c r="E22" s="19">
        <f t="shared" si="2"/>
        <v>22.236239444331982</v>
      </c>
      <c r="F22" s="19">
        <f t="shared" si="3"/>
        <v>11.118119722165991</v>
      </c>
      <c r="G22" s="19">
        <f t="shared" si="4"/>
        <v>4.4472478888663964</v>
      </c>
      <c r="H22" s="20">
        <f t="shared" si="5"/>
        <v>21.124427472115382</v>
      </c>
    </row>
    <row r="23" spans="1:8" x14ac:dyDescent="0.3">
      <c r="A23" s="8">
        <f t="shared" si="6"/>
        <v>16</v>
      </c>
      <c r="B23" s="18">
        <v>36756.31</v>
      </c>
      <c r="C23" s="18">
        <f t="shared" si="0"/>
        <v>45702.795853999996</v>
      </c>
      <c r="D23" s="18">
        <f t="shared" si="1"/>
        <v>3808.5663211666665</v>
      </c>
      <c r="E23" s="19">
        <f t="shared" si="2"/>
        <v>23.128945270242912</v>
      </c>
      <c r="F23" s="19">
        <f t="shared" si="3"/>
        <v>11.564472635121456</v>
      </c>
      <c r="G23" s="19">
        <f t="shared" si="4"/>
        <v>4.6257890540485826</v>
      </c>
      <c r="H23" s="20">
        <f t="shared" si="5"/>
        <v>21.972498006730767</v>
      </c>
    </row>
    <row r="24" spans="1:8" x14ac:dyDescent="0.3">
      <c r="A24" s="8">
        <f t="shared" si="6"/>
        <v>17</v>
      </c>
      <c r="B24" s="18">
        <v>36756.31</v>
      </c>
      <c r="C24" s="18">
        <f t="shared" si="0"/>
        <v>45702.795853999996</v>
      </c>
      <c r="D24" s="18">
        <f t="shared" si="1"/>
        <v>3808.5663211666665</v>
      </c>
      <c r="E24" s="19">
        <f t="shared" si="2"/>
        <v>23.128945270242912</v>
      </c>
      <c r="F24" s="19">
        <f t="shared" si="3"/>
        <v>11.564472635121456</v>
      </c>
      <c r="G24" s="19">
        <f t="shared" si="4"/>
        <v>4.6257890540485826</v>
      </c>
      <c r="H24" s="20">
        <f t="shared" si="5"/>
        <v>21.972498006730767</v>
      </c>
    </row>
    <row r="25" spans="1:8" x14ac:dyDescent="0.3">
      <c r="A25" s="8">
        <f t="shared" si="6"/>
        <v>18</v>
      </c>
      <c r="B25" s="18">
        <v>38175</v>
      </c>
      <c r="C25" s="18">
        <f t="shared" si="0"/>
        <v>47466.795000000006</v>
      </c>
      <c r="D25" s="18">
        <f t="shared" si="1"/>
        <v>3955.5662500000003</v>
      </c>
      <c r="E25" s="19">
        <f t="shared" si="2"/>
        <v>24.021657388663971</v>
      </c>
      <c r="F25" s="19">
        <f t="shared" si="3"/>
        <v>12.010828694331986</v>
      </c>
      <c r="G25" s="19">
        <f t="shared" si="4"/>
        <v>4.8043314777327941</v>
      </c>
      <c r="H25" s="20">
        <f t="shared" si="5"/>
        <v>22.820574519230771</v>
      </c>
    </row>
    <row r="26" spans="1:8" x14ac:dyDescent="0.3">
      <c r="A26" s="8">
        <f t="shared" si="6"/>
        <v>19</v>
      </c>
      <c r="B26" s="18">
        <v>38175</v>
      </c>
      <c r="C26" s="18">
        <f t="shared" si="0"/>
        <v>47466.795000000006</v>
      </c>
      <c r="D26" s="18">
        <f t="shared" si="1"/>
        <v>3955.5662500000003</v>
      </c>
      <c r="E26" s="19">
        <f t="shared" si="2"/>
        <v>24.021657388663971</v>
      </c>
      <c r="F26" s="19">
        <f t="shared" si="3"/>
        <v>12.010828694331986</v>
      </c>
      <c r="G26" s="19">
        <f t="shared" si="4"/>
        <v>4.8043314777327941</v>
      </c>
      <c r="H26" s="20">
        <f t="shared" si="5"/>
        <v>22.820574519230771</v>
      </c>
    </row>
    <row r="27" spans="1:8" x14ac:dyDescent="0.3">
      <c r="A27" s="8">
        <f t="shared" si="6"/>
        <v>20</v>
      </c>
      <c r="B27" s="18">
        <v>39588.79</v>
      </c>
      <c r="C27" s="18">
        <f t="shared" si="0"/>
        <v>49224.701486000005</v>
      </c>
      <c r="D27" s="18">
        <f t="shared" si="1"/>
        <v>4102.0584571666668</v>
      </c>
      <c r="E27" s="19">
        <f t="shared" si="2"/>
        <v>24.911286177125508</v>
      </c>
      <c r="F27" s="19">
        <f t="shared" si="3"/>
        <v>12.455643088562754</v>
      </c>
      <c r="G27" s="19">
        <f t="shared" si="4"/>
        <v>4.9822572354251013</v>
      </c>
      <c r="H27" s="20">
        <f t="shared" si="5"/>
        <v>23.665721868269234</v>
      </c>
    </row>
    <row r="28" spans="1:8" x14ac:dyDescent="0.3">
      <c r="A28" s="8">
        <f t="shared" si="6"/>
        <v>21</v>
      </c>
      <c r="B28" s="18">
        <v>39588.79</v>
      </c>
      <c r="C28" s="18">
        <f t="shared" si="0"/>
        <v>49224.701486000005</v>
      </c>
      <c r="D28" s="18">
        <f t="shared" si="1"/>
        <v>4102.0584571666668</v>
      </c>
      <c r="E28" s="19">
        <f t="shared" si="2"/>
        <v>24.911286177125508</v>
      </c>
      <c r="F28" s="19">
        <f t="shared" si="3"/>
        <v>12.455643088562754</v>
      </c>
      <c r="G28" s="19">
        <f t="shared" si="4"/>
        <v>4.9822572354251013</v>
      </c>
      <c r="H28" s="20">
        <f t="shared" si="5"/>
        <v>23.665721868269234</v>
      </c>
    </row>
    <row r="29" spans="1:8" x14ac:dyDescent="0.3">
      <c r="A29" s="8">
        <f t="shared" si="6"/>
        <v>22</v>
      </c>
      <c r="B29" s="18">
        <v>40979.620000000003</v>
      </c>
      <c r="C29" s="18">
        <f t="shared" si="0"/>
        <v>50954.059508000006</v>
      </c>
      <c r="D29" s="18">
        <f t="shared" si="1"/>
        <v>4246.1716256666678</v>
      </c>
      <c r="E29" s="19">
        <f t="shared" si="2"/>
        <v>25.78646736234818</v>
      </c>
      <c r="F29" s="19">
        <f t="shared" si="3"/>
        <v>12.89323368117409</v>
      </c>
      <c r="G29" s="19">
        <f t="shared" si="4"/>
        <v>5.157293472469636</v>
      </c>
      <c r="H29" s="20">
        <f t="shared" si="5"/>
        <v>24.497143994230772</v>
      </c>
    </row>
    <row r="30" spans="1:8" x14ac:dyDescent="0.3">
      <c r="A30" s="8">
        <f t="shared" si="6"/>
        <v>23</v>
      </c>
      <c r="B30" s="18">
        <v>42370.48</v>
      </c>
      <c r="C30" s="18">
        <f t="shared" si="0"/>
        <v>52683.454832000003</v>
      </c>
      <c r="D30" s="18">
        <f t="shared" si="1"/>
        <v>4390.2879026666669</v>
      </c>
      <c r="E30" s="19">
        <f t="shared" si="2"/>
        <v>26.661667425101218</v>
      </c>
      <c r="F30" s="19">
        <f t="shared" si="3"/>
        <v>13.330833712550609</v>
      </c>
      <c r="G30" s="19">
        <f t="shared" si="4"/>
        <v>5.3323334850202437</v>
      </c>
      <c r="H30" s="20">
        <f t="shared" si="5"/>
        <v>25.328584053846157</v>
      </c>
    </row>
    <row r="31" spans="1:8" x14ac:dyDescent="0.3">
      <c r="A31" s="8">
        <f t="shared" si="6"/>
        <v>24</v>
      </c>
      <c r="B31" s="18">
        <v>43761.31</v>
      </c>
      <c r="C31" s="18">
        <f t="shared" si="0"/>
        <v>54412.812853999996</v>
      </c>
      <c r="D31" s="18">
        <f t="shared" si="1"/>
        <v>4534.401071166667</v>
      </c>
      <c r="E31" s="19">
        <f t="shared" si="2"/>
        <v>27.536848610323883</v>
      </c>
      <c r="F31" s="19">
        <f t="shared" si="3"/>
        <v>13.768424305161941</v>
      </c>
      <c r="G31" s="19">
        <f t="shared" si="4"/>
        <v>5.5073697220647766</v>
      </c>
      <c r="H31" s="20">
        <f t="shared" si="5"/>
        <v>26.160006179807691</v>
      </c>
    </row>
    <row r="32" spans="1:8" x14ac:dyDescent="0.3">
      <c r="A32" s="8">
        <f t="shared" si="6"/>
        <v>25</v>
      </c>
      <c r="B32" s="18">
        <v>43839.31</v>
      </c>
      <c r="C32" s="18">
        <f t="shared" si="0"/>
        <v>54509.798053999999</v>
      </c>
      <c r="D32" s="18">
        <f t="shared" si="1"/>
        <v>4542.4831711666666</v>
      </c>
      <c r="E32" s="19">
        <f t="shared" si="2"/>
        <v>27.585930189271256</v>
      </c>
      <c r="F32" s="19">
        <f t="shared" si="3"/>
        <v>13.792965094635628</v>
      </c>
      <c r="G32" s="19">
        <f t="shared" si="4"/>
        <v>5.517186037854251</v>
      </c>
      <c r="H32" s="20">
        <f t="shared" si="5"/>
        <v>26.206633679807691</v>
      </c>
    </row>
    <row r="33" spans="1:8" x14ac:dyDescent="0.3">
      <c r="A33" s="8">
        <f t="shared" si="6"/>
        <v>26</v>
      </c>
      <c r="B33" s="18">
        <v>43911.58</v>
      </c>
      <c r="C33" s="18">
        <f t="shared" si="0"/>
        <v>54599.658572000008</v>
      </c>
      <c r="D33" s="18">
        <f t="shared" si="1"/>
        <v>4549.971547666667</v>
      </c>
      <c r="E33" s="19">
        <f t="shared" si="2"/>
        <v>27.631406159919031</v>
      </c>
      <c r="F33" s="19">
        <f t="shared" si="3"/>
        <v>13.815703079959516</v>
      </c>
      <c r="G33" s="19">
        <f t="shared" si="4"/>
        <v>5.5262812319838064</v>
      </c>
      <c r="H33" s="20">
        <f t="shared" si="5"/>
        <v>26.249835851923081</v>
      </c>
    </row>
    <row r="34" spans="1:8" x14ac:dyDescent="0.3">
      <c r="A34" s="8">
        <f t="shared" si="6"/>
        <v>27</v>
      </c>
      <c r="B34" s="18">
        <v>43978.53</v>
      </c>
      <c r="C34" s="18">
        <f t="shared" si="0"/>
        <v>54682.904201999998</v>
      </c>
      <c r="D34" s="18">
        <f t="shared" si="1"/>
        <v>4556.9086835000007</v>
      </c>
      <c r="E34" s="19">
        <f t="shared" si="2"/>
        <v>27.673534515182187</v>
      </c>
      <c r="F34" s="19">
        <f t="shared" si="3"/>
        <v>13.836767257591093</v>
      </c>
      <c r="G34" s="19">
        <f t="shared" si="4"/>
        <v>5.5347069030364375</v>
      </c>
      <c r="H34" s="20">
        <f t="shared" si="5"/>
        <v>26.289857789423078</v>
      </c>
    </row>
    <row r="35" spans="1:8" x14ac:dyDescent="0.3">
      <c r="A35" s="8">
        <f t="shared" si="6"/>
        <v>28</v>
      </c>
      <c r="B35" s="18">
        <v>44040.57</v>
      </c>
      <c r="C35" s="18">
        <f t="shared" si="0"/>
        <v>54760.044738000004</v>
      </c>
      <c r="D35" s="18">
        <f t="shared" si="1"/>
        <v>4563.3370615000003</v>
      </c>
      <c r="E35" s="19">
        <f t="shared" si="2"/>
        <v>27.712573247975712</v>
      </c>
      <c r="F35" s="19">
        <f t="shared" si="3"/>
        <v>13.856286623987856</v>
      </c>
      <c r="G35" s="19">
        <f t="shared" si="4"/>
        <v>5.5425146495951427</v>
      </c>
      <c r="H35" s="20">
        <f t="shared" si="5"/>
        <v>26.326944585576925</v>
      </c>
    </row>
    <row r="36" spans="1:8" x14ac:dyDescent="0.3">
      <c r="A36" s="8">
        <f t="shared" si="6"/>
        <v>29</v>
      </c>
      <c r="B36" s="18">
        <v>44098</v>
      </c>
      <c r="C36" s="18">
        <f t="shared" si="0"/>
        <v>54831.453200000004</v>
      </c>
      <c r="D36" s="18">
        <f t="shared" si="1"/>
        <v>4569.2877666666673</v>
      </c>
      <c r="E36" s="19">
        <f t="shared" si="2"/>
        <v>27.748711133603241</v>
      </c>
      <c r="F36" s="19">
        <f t="shared" si="3"/>
        <v>13.87435556680162</v>
      </c>
      <c r="G36" s="19">
        <f t="shared" si="4"/>
        <v>5.5497422267206478</v>
      </c>
      <c r="H36" s="20">
        <f t="shared" si="5"/>
        <v>26.361275576923077</v>
      </c>
    </row>
    <row r="37" spans="1:8" x14ac:dyDescent="0.3">
      <c r="A37" s="8">
        <f t="shared" si="6"/>
        <v>30</v>
      </c>
      <c r="B37" s="18">
        <v>44151.25</v>
      </c>
      <c r="C37" s="18">
        <f t="shared" si="0"/>
        <v>54897.664250000002</v>
      </c>
      <c r="D37" s="18">
        <f t="shared" si="1"/>
        <v>4574.8053541666668</v>
      </c>
      <c r="E37" s="19">
        <f t="shared" si="2"/>
        <v>27.782218750000002</v>
      </c>
      <c r="F37" s="19">
        <f t="shared" si="3"/>
        <v>13.891109375000001</v>
      </c>
      <c r="G37" s="19">
        <f t="shared" si="4"/>
        <v>5.5564437500000006</v>
      </c>
      <c r="H37" s="20">
        <f t="shared" si="5"/>
        <v>26.393107812500002</v>
      </c>
    </row>
    <row r="38" spans="1:8" x14ac:dyDescent="0.3">
      <c r="A38" s="8">
        <f t="shared" si="6"/>
        <v>31</v>
      </c>
      <c r="B38" s="18">
        <v>44200.53</v>
      </c>
      <c r="C38" s="18">
        <f t="shared" si="0"/>
        <v>54958.939001999999</v>
      </c>
      <c r="D38" s="18">
        <f t="shared" si="1"/>
        <v>4579.9115835000002</v>
      </c>
      <c r="E38" s="19">
        <f t="shared" si="2"/>
        <v>27.813228239878541</v>
      </c>
      <c r="F38" s="19">
        <f t="shared" si="3"/>
        <v>13.90661411993927</v>
      </c>
      <c r="G38" s="19">
        <f t="shared" si="4"/>
        <v>5.5626456479757085</v>
      </c>
      <c r="H38" s="20">
        <f t="shared" si="5"/>
        <v>26.422566827884616</v>
      </c>
    </row>
    <row r="39" spans="1:8" x14ac:dyDescent="0.3">
      <c r="A39" s="8">
        <f t="shared" si="6"/>
        <v>32</v>
      </c>
      <c r="B39" s="18">
        <v>44246.18</v>
      </c>
      <c r="C39" s="18">
        <f t="shared" si="0"/>
        <v>55015.700212000003</v>
      </c>
      <c r="D39" s="18">
        <f t="shared" si="1"/>
        <v>4584.6416843333336</v>
      </c>
      <c r="E39" s="19">
        <f t="shared" si="2"/>
        <v>27.841953548582996</v>
      </c>
      <c r="F39" s="19">
        <f t="shared" si="3"/>
        <v>13.920976774291498</v>
      </c>
      <c r="G39" s="19">
        <f t="shared" si="4"/>
        <v>5.5683907097165992</v>
      </c>
      <c r="H39" s="20">
        <f t="shared" si="5"/>
        <v>26.449855871153847</v>
      </c>
    </row>
    <row r="40" spans="1:8" x14ac:dyDescent="0.3">
      <c r="A40" s="8">
        <f t="shared" si="6"/>
        <v>33</v>
      </c>
      <c r="B40" s="18">
        <v>44288.45</v>
      </c>
      <c r="C40" s="18">
        <f t="shared" si="0"/>
        <v>55068.258730000001</v>
      </c>
      <c r="D40" s="18">
        <f t="shared" si="1"/>
        <v>4589.0215608333328</v>
      </c>
      <c r="E40" s="19">
        <f t="shared" si="2"/>
        <v>27.868551988866397</v>
      </c>
      <c r="F40" s="19">
        <f t="shared" si="3"/>
        <v>13.934275994433198</v>
      </c>
      <c r="G40" s="19">
        <f t="shared" si="4"/>
        <v>5.5737103977732794</v>
      </c>
      <c r="H40" s="20">
        <f t="shared" si="5"/>
        <v>26.475124389423076</v>
      </c>
    </row>
    <row r="41" spans="1:8" x14ac:dyDescent="0.3">
      <c r="A41" s="8">
        <f t="shared" si="6"/>
        <v>34</v>
      </c>
      <c r="B41" s="18">
        <v>44327.59</v>
      </c>
      <c r="C41" s="18">
        <f t="shared" si="0"/>
        <v>55116.925405999995</v>
      </c>
      <c r="D41" s="18">
        <f t="shared" si="1"/>
        <v>4593.0771171666665</v>
      </c>
      <c r="E41" s="19">
        <f t="shared" si="2"/>
        <v>27.893180873481779</v>
      </c>
      <c r="F41" s="19">
        <f t="shared" si="3"/>
        <v>13.946590436740889</v>
      </c>
      <c r="G41" s="19">
        <f t="shared" si="4"/>
        <v>5.5786361746963555</v>
      </c>
      <c r="H41" s="20">
        <f t="shared" si="5"/>
        <v>26.498521829807689</v>
      </c>
    </row>
    <row r="42" spans="1:8" x14ac:dyDescent="0.3">
      <c r="A42" s="21">
        <f t="shared" si="6"/>
        <v>35</v>
      </c>
      <c r="B42" s="22">
        <v>44363.82</v>
      </c>
      <c r="C42" s="22">
        <f t="shared" si="0"/>
        <v>55161.973788000003</v>
      </c>
      <c r="D42" s="22">
        <f t="shared" si="1"/>
        <v>4596.8311490000006</v>
      </c>
      <c r="E42" s="23">
        <f t="shared" si="2"/>
        <v>27.915978637651822</v>
      </c>
      <c r="F42" s="23">
        <f t="shared" si="3"/>
        <v>13.957989318825911</v>
      </c>
      <c r="G42" s="23">
        <f t="shared" si="4"/>
        <v>5.5831957275303647</v>
      </c>
      <c r="H42" s="24">
        <f t="shared" si="5"/>
        <v>26.520179705769234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46</v>
      </c>
      <c r="B1" s="1" t="s">
        <v>57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23632.95</v>
      </c>
      <c r="C7" s="18">
        <f t="shared" ref="C7:C42" si="0">B7*$D$3</f>
        <v>29385.210030000002</v>
      </c>
      <c r="D7" s="18">
        <f t="shared" ref="D7:D42" si="1">B7/12*$D$3</f>
        <v>2448.7675025000003</v>
      </c>
      <c r="E7" s="19">
        <f t="shared" ref="E7:E42" si="2">C7/1976</f>
        <v>14.87105770748988</v>
      </c>
      <c r="F7" s="19">
        <f>E7/2</f>
        <v>7.4355288537449402</v>
      </c>
      <c r="G7" s="19">
        <f>E7/5</f>
        <v>2.9742115414979762</v>
      </c>
      <c r="H7" s="20">
        <f>C7/2080</f>
        <v>14.127504822115386</v>
      </c>
    </row>
    <row r="8" spans="1:8" x14ac:dyDescent="0.3">
      <c r="A8" s="8">
        <f>A7+1</f>
        <v>1</v>
      </c>
      <c r="B8" s="18">
        <v>24549.13</v>
      </c>
      <c r="C8" s="18">
        <f t="shared" si="0"/>
        <v>30524.388242000005</v>
      </c>
      <c r="D8" s="18">
        <f t="shared" si="1"/>
        <v>2543.6990201666672</v>
      </c>
      <c r="E8" s="19">
        <f t="shared" si="2"/>
        <v>15.447564899797573</v>
      </c>
      <c r="F8" s="19">
        <f t="shared" ref="F8:F42" si="3">E8/2</f>
        <v>7.7237824498987866</v>
      </c>
      <c r="G8" s="19">
        <f t="shared" ref="G8:G42" si="4">E8/5</f>
        <v>3.0895129799595145</v>
      </c>
      <c r="H8" s="20">
        <f t="shared" ref="H8:H42" si="5">C8/2080</f>
        <v>14.675186654807694</v>
      </c>
    </row>
    <row r="9" spans="1:8" x14ac:dyDescent="0.3">
      <c r="A9" s="8">
        <f t="shared" ref="A9:A42" si="6">A8+1</f>
        <v>2</v>
      </c>
      <c r="B9" s="18">
        <v>25465.33</v>
      </c>
      <c r="C9" s="18">
        <f t="shared" si="0"/>
        <v>31663.591322000004</v>
      </c>
      <c r="D9" s="18">
        <f t="shared" si="1"/>
        <v>2638.6326101666673</v>
      </c>
      <c r="E9" s="19">
        <f t="shared" si="2"/>
        <v>16.024084677125508</v>
      </c>
      <c r="F9" s="19">
        <f t="shared" si="3"/>
        <v>8.0120423385627539</v>
      </c>
      <c r="G9" s="19">
        <f t="shared" si="4"/>
        <v>3.2048169354251015</v>
      </c>
      <c r="H9" s="20">
        <f t="shared" si="5"/>
        <v>15.222880443269233</v>
      </c>
    </row>
    <row r="10" spans="1:8" x14ac:dyDescent="0.3">
      <c r="A10" s="8">
        <f t="shared" si="6"/>
        <v>3</v>
      </c>
      <c r="B10" s="18">
        <v>26381.56</v>
      </c>
      <c r="C10" s="18">
        <f t="shared" si="0"/>
        <v>32802.831704000004</v>
      </c>
      <c r="D10" s="18">
        <f t="shared" si="1"/>
        <v>2733.569308666667</v>
      </c>
      <c r="E10" s="19">
        <f t="shared" si="2"/>
        <v>16.600623331983808</v>
      </c>
      <c r="F10" s="19">
        <f t="shared" si="3"/>
        <v>8.3003116659919041</v>
      </c>
      <c r="G10" s="19">
        <f t="shared" si="4"/>
        <v>3.3201246663967616</v>
      </c>
      <c r="H10" s="20">
        <f t="shared" si="5"/>
        <v>15.770592165384617</v>
      </c>
    </row>
    <row r="11" spans="1:8" x14ac:dyDescent="0.3">
      <c r="A11" s="8">
        <f t="shared" si="6"/>
        <v>4</v>
      </c>
      <c r="B11" s="18">
        <v>27297.759999999998</v>
      </c>
      <c r="C11" s="18">
        <f t="shared" si="0"/>
        <v>33942.034784000003</v>
      </c>
      <c r="D11" s="18">
        <f t="shared" si="1"/>
        <v>2828.5028986666666</v>
      </c>
      <c r="E11" s="19">
        <f t="shared" si="2"/>
        <v>17.177143109311743</v>
      </c>
      <c r="F11" s="19">
        <f t="shared" si="3"/>
        <v>8.5885715546558714</v>
      </c>
      <c r="G11" s="19">
        <f t="shared" si="4"/>
        <v>3.4354286218623487</v>
      </c>
      <c r="H11" s="20">
        <f t="shared" si="5"/>
        <v>16.318285953846157</v>
      </c>
    </row>
    <row r="12" spans="1:8" x14ac:dyDescent="0.3">
      <c r="A12" s="8">
        <f t="shared" si="6"/>
        <v>5</v>
      </c>
      <c r="B12" s="18">
        <v>27297.759999999998</v>
      </c>
      <c r="C12" s="18">
        <f t="shared" si="0"/>
        <v>33942.034784000003</v>
      </c>
      <c r="D12" s="18">
        <f t="shared" si="1"/>
        <v>2828.5028986666666</v>
      </c>
      <c r="E12" s="19">
        <f t="shared" si="2"/>
        <v>17.177143109311743</v>
      </c>
      <c r="F12" s="19">
        <f t="shared" si="3"/>
        <v>8.5885715546558714</v>
      </c>
      <c r="G12" s="19">
        <f t="shared" si="4"/>
        <v>3.4354286218623487</v>
      </c>
      <c r="H12" s="20">
        <f t="shared" si="5"/>
        <v>16.318285953846157</v>
      </c>
    </row>
    <row r="13" spans="1:8" x14ac:dyDescent="0.3">
      <c r="A13" s="8">
        <f t="shared" si="6"/>
        <v>6</v>
      </c>
      <c r="B13" s="18">
        <v>28603.55</v>
      </c>
      <c r="C13" s="18">
        <f t="shared" si="0"/>
        <v>35565.654070000004</v>
      </c>
      <c r="D13" s="18">
        <f t="shared" si="1"/>
        <v>2963.8045058333332</v>
      </c>
      <c r="E13" s="19">
        <f t="shared" si="2"/>
        <v>17.998812788461542</v>
      </c>
      <c r="F13" s="19">
        <f t="shared" si="3"/>
        <v>8.9994063942307712</v>
      </c>
      <c r="G13" s="19">
        <f t="shared" si="4"/>
        <v>3.5997625576923085</v>
      </c>
      <c r="H13" s="20">
        <f t="shared" si="5"/>
        <v>17.098872149038463</v>
      </c>
    </row>
    <row r="14" spans="1:8" x14ac:dyDescent="0.3">
      <c r="A14" s="8">
        <f t="shared" si="6"/>
        <v>7</v>
      </c>
      <c r="B14" s="18">
        <v>28603.55</v>
      </c>
      <c r="C14" s="18">
        <f t="shared" si="0"/>
        <v>35565.654070000004</v>
      </c>
      <c r="D14" s="18">
        <f t="shared" si="1"/>
        <v>2963.8045058333332</v>
      </c>
      <c r="E14" s="19">
        <f t="shared" si="2"/>
        <v>17.998812788461542</v>
      </c>
      <c r="F14" s="19">
        <f t="shared" si="3"/>
        <v>8.9994063942307712</v>
      </c>
      <c r="G14" s="19">
        <f t="shared" si="4"/>
        <v>3.5997625576923085</v>
      </c>
      <c r="H14" s="20">
        <f t="shared" si="5"/>
        <v>17.098872149038463</v>
      </c>
    </row>
    <row r="15" spans="1:8" x14ac:dyDescent="0.3">
      <c r="A15" s="8">
        <f t="shared" si="6"/>
        <v>8</v>
      </c>
      <c r="B15" s="18">
        <v>29736.12</v>
      </c>
      <c r="C15" s="18">
        <f t="shared" si="0"/>
        <v>36973.891607999998</v>
      </c>
      <c r="D15" s="18">
        <f t="shared" si="1"/>
        <v>3081.1576339999997</v>
      </c>
      <c r="E15" s="19">
        <f t="shared" si="2"/>
        <v>18.711483607287448</v>
      </c>
      <c r="F15" s="19">
        <f t="shared" si="3"/>
        <v>9.3557418036437241</v>
      </c>
      <c r="G15" s="19">
        <f t="shared" si="4"/>
        <v>3.7422967214574898</v>
      </c>
      <c r="H15" s="20">
        <f t="shared" si="5"/>
        <v>17.775909426923075</v>
      </c>
    </row>
    <row r="16" spans="1:8" x14ac:dyDescent="0.3">
      <c r="A16" s="8">
        <f t="shared" si="6"/>
        <v>9</v>
      </c>
      <c r="B16" s="18">
        <v>29736.12</v>
      </c>
      <c r="C16" s="18">
        <f t="shared" si="0"/>
        <v>36973.891607999998</v>
      </c>
      <c r="D16" s="18">
        <f t="shared" si="1"/>
        <v>3081.1576339999997</v>
      </c>
      <c r="E16" s="19">
        <f t="shared" si="2"/>
        <v>18.711483607287448</v>
      </c>
      <c r="F16" s="19">
        <f t="shared" si="3"/>
        <v>9.3557418036437241</v>
      </c>
      <c r="G16" s="19">
        <f t="shared" si="4"/>
        <v>3.7422967214574898</v>
      </c>
      <c r="H16" s="20">
        <f t="shared" si="5"/>
        <v>17.775909426923075</v>
      </c>
    </row>
    <row r="17" spans="1:8" x14ac:dyDescent="0.3">
      <c r="A17" s="8">
        <f t="shared" si="6"/>
        <v>10</v>
      </c>
      <c r="B17" s="18">
        <v>30565.13</v>
      </c>
      <c r="C17" s="18">
        <f t="shared" si="0"/>
        <v>38004.682642</v>
      </c>
      <c r="D17" s="18">
        <f t="shared" si="1"/>
        <v>3167.0568868333335</v>
      </c>
      <c r="E17" s="19">
        <f t="shared" si="2"/>
        <v>19.233138988866397</v>
      </c>
      <c r="F17" s="19">
        <f t="shared" si="3"/>
        <v>9.6165694944331985</v>
      </c>
      <c r="G17" s="19">
        <f t="shared" si="4"/>
        <v>3.8466277977732792</v>
      </c>
      <c r="H17" s="20">
        <f t="shared" si="5"/>
        <v>18.271482039423077</v>
      </c>
    </row>
    <row r="18" spans="1:8" x14ac:dyDescent="0.3">
      <c r="A18" s="8">
        <f t="shared" si="6"/>
        <v>11</v>
      </c>
      <c r="B18" s="18">
        <v>30565.13</v>
      </c>
      <c r="C18" s="18">
        <f t="shared" si="0"/>
        <v>38004.682642</v>
      </c>
      <c r="D18" s="18">
        <f t="shared" si="1"/>
        <v>3167.0568868333335</v>
      </c>
      <c r="E18" s="19">
        <f t="shared" si="2"/>
        <v>19.233138988866397</v>
      </c>
      <c r="F18" s="19">
        <f t="shared" si="3"/>
        <v>9.6165694944331985</v>
      </c>
      <c r="G18" s="19">
        <f t="shared" si="4"/>
        <v>3.8466277977732792</v>
      </c>
      <c r="H18" s="20">
        <f t="shared" si="5"/>
        <v>18.271482039423077</v>
      </c>
    </row>
    <row r="19" spans="1:8" x14ac:dyDescent="0.3">
      <c r="A19" s="8">
        <f t="shared" si="6"/>
        <v>12</v>
      </c>
      <c r="B19" s="18">
        <v>31870.94</v>
      </c>
      <c r="C19" s="18">
        <f t="shared" si="0"/>
        <v>39628.326796000001</v>
      </c>
      <c r="D19" s="18">
        <f t="shared" si="1"/>
        <v>3302.3605663333333</v>
      </c>
      <c r="E19" s="19">
        <f t="shared" si="2"/>
        <v>20.054821253036437</v>
      </c>
      <c r="F19" s="19">
        <f t="shared" si="3"/>
        <v>10.027410626518218</v>
      </c>
      <c r="G19" s="19">
        <f t="shared" si="4"/>
        <v>4.0109642506072873</v>
      </c>
      <c r="H19" s="20">
        <f t="shared" si="5"/>
        <v>19.052080190384615</v>
      </c>
    </row>
    <row r="20" spans="1:8" x14ac:dyDescent="0.3">
      <c r="A20" s="8">
        <f t="shared" si="6"/>
        <v>13</v>
      </c>
      <c r="B20" s="18">
        <v>31870.94</v>
      </c>
      <c r="C20" s="18">
        <f t="shared" si="0"/>
        <v>39628.326796000001</v>
      </c>
      <c r="D20" s="18">
        <f t="shared" si="1"/>
        <v>3302.3605663333333</v>
      </c>
      <c r="E20" s="19">
        <f t="shared" si="2"/>
        <v>20.054821253036437</v>
      </c>
      <c r="F20" s="19">
        <f t="shared" si="3"/>
        <v>10.027410626518218</v>
      </c>
      <c r="G20" s="19">
        <f t="shared" si="4"/>
        <v>4.0109642506072873</v>
      </c>
      <c r="H20" s="20">
        <f t="shared" si="5"/>
        <v>19.052080190384615</v>
      </c>
    </row>
    <row r="21" spans="1:8" x14ac:dyDescent="0.3">
      <c r="A21" s="8">
        <f t="shared" si="6"/>
        <v>14</v>
      </c>
      <c r="B21" s="18">
        <v>32918.76</v>
      </c>
      <c r="C21" s="18">
        <f t="shared" si="0"/>
        <v>40931.186184000006</v>
      </c>
      <c r="D21" s="18">
        <f t="shared" si="1"/>
        <v>3410.932182</v>
      </c>
      <c r="E21" s="19">
        <f t="shared" si="2"/>
        <v>20.714163048583</v>
      </c>
      <c r="F21" s="19">
        <f t="shared" si="3"/>
        <v>10.3570815242915</v>
      </c>
      <c r="G21" s="19">
        <f t="shared" si="4"/>
        <v>4.1428326097166002</v>
      </c>
      <c r="H21" s="20">
        <f t="shared" si="5"/>
        <v>19.678454896153848</v>
      </c>
    </row>
    <row r="22" spans="1:8" x14ac:dyDescent="0.3">
      <c r="A22" s="8">
        <f t="shared" si="6"/>
        <v>15</v>
      </c>
      <c r="B22" s="18">
        <v>32918.76</v>
      </c>
      <c r="C22" s="18">
        <f t="shared" si="0"/>
        <v>40931.186184000006</v>
      </c>
      <c r="D22" s="18">
        <f t="shared" si="1"/>
        <v>3410.932182</v>
      </c>
      <c r="E22" s="19">
        <f t="shared" si="2"/>
        <v>20.714163048583</v>
      </c>
      <c r="F22" s="19">
        <f t="shared" si="3"/>
        <v>10.3570815242915</v>
      </c>
      <c r="G22" s="19">
        <f t="shared" si="4"/>
        <v>4.1428326097166002</v>
      </c>
      <c r="H22" s="20">
        <f t="shared" si="5"/>
        <v>19.678454896153848</v>
      </c>
    </row>
    <row r="23" spans="1:8" x14ac:dyDescent="0.3">
      <c r="A23" s="8">
        <f t="shared" si="6"/>
        <v>16</v>
      </c>
      <c r="B23" s="18">
        <v>33832.54</v>
      </c>
      <c r="C23" s="18">
        <f t="shared" si="0"/>
        <v>42067.380236000005</v>
      </c>
      <c r="D23" s="18">
        <f t="shared" si="1"/>
        <v>3505.6150196666672</v>
      </c>
      <c r="E23" s="19">
        <f t="shared" si="2"/>
        <v>21.289160038461542</v>
      </c>
      <c r="F23" s="19">
        <f t="shared" si="3"/>
        <v>10.644580019230771</v>
      </c>
      <c r="G23" s="19">
        <f t="shared" si="4"/>
        <v>4.2578320076923086</v>
      </c>
      <c r="H23" s="20">
        <f t="shared" si="5"/>
        <v>20.224702036538464</v>
      </c>
    </row>
    <row r="24" spans="1:8" x14ac:dyDescent="0.3">
      <c r="A24" s="8">
        <f t="shared" si="6"/>
        <v>17</v>
      </c>
      <c r="B24" s="18">
        <v>33832.54</v>
      </c>
      <c r="C24" s="18">
        <f t="shared" si="0"/>
        <v>42067.380236000005</v>
      </c>
      <c r="D24" s="18">
        <f t="shared" si="1"/>
        <v>3505.6150196666672</v>
      </c>
      <c r="E24" s="19">
        <f t="shared" si="2"/>
        <v>21.289160038461542</v>
      </c>
      <c r="F24" s="19">
        <f t="shared" si="3"/>
        <v>10.644580019230771</v>
      </c>
      <c r="G24" s="19">
        <f t="shared" si="4"/>
        <v>4.2578320076923086</v>
      </c>
      <c r="H24" s="20">
        <f t="shared" si="5"/>
        <v>20.224702036538464</v>
      </c>
    </row>
    <row r="25" spans="1:8" x14ac:dyDescent="0.3">
      <c r="A25" s="8">
        <f t="shared" si="6"/>
        <v>18</v>
      </c>
      <c r="B25" s="18">
        <v>35138.33</v>
      </c>
      <c r="C25" s="18">
        <f t="shared" si="0"/>
        <v>43690.999522000006</v>
      </c>
      <c r="D25" s="18">
        <f t="shared" si="1"/>
        <v>3640.9166268333333</v>
      </c>
      <c r="E25" s="19">
        <f t="shared" si="2"/>
        <v>22.110829717611338</v>
      </c>
      <c r="F25" s="19">
        <f t="shared" si="3"/>
        <v>11.055414858805669</v>
      </c>
      <c r="G25" s="19">
        <f t="shared" si="4"/>
        <v>4.422165943522268</v>
      </c>
      <c r="H25" s="20">
        <f t="shared" si="5"/>
        <v>21.005288231730773</v>
      </c>
    </row>
    <row r="26" spans="1:8" x14ac:dyDescent="0.3">
      <c r="A26" s="8">
        <f t="shared" si="6"/>
        <v>19</v>
      </c>
      <c r="B26" s="18">
        <v>35138.33</v>
      </c>
      <c r="C26" s="18">
        <f t="shared" si="0"/>
        <v>43690.999522000006</v>
      </c>
      <c r="D26" s="18">
        <f t="shared" si="1"/>
        <v>3640.9166268333333</v>
      </c>
      <c r="E26" s="19">
        <f t="shared" si="2"/>
        <v>22.110829717611338</v>
      </c>
      <c r="F26" s="19">
        <f t="shared" si="3"/>
        <v>11.055414858805669</v>
      </c>
      <c r="G26" s="19">
        <f t="shared" si="4"/>
        <v>4.422165943522268</v>
      </c>
      <c r="H26" s="20">
        <f t="shared" si="5"/>
        <v>21.005288231730773</v>
      </c>
    </row>
    <row r="27" spans="1:8" x14ac:dyDescent="0.3">
      <c r="A27" s="8">
        <f t="shared" si="6"/>
        <v>20</v>
      </c>
      <c r="B27" s="18">
        <v>36444.18</v>
      </c>
      <c r="C27" s="18">
        <f t="shared" si="0"/>
        <v>45314.693412000001</v>
      </c>
      <c r="D27" s="18">
        <f t="shared" si="1"/>
        <v>3776.224451</v>
      </c>
      <c r="E27" s="19">
        <f t="shared" si="2"/>
        <v>22.932537151821862</v>
      </c>
      <c r="F27" s="19">
        <f t="shared" si="3"/>
        <v>11.466268575910931</v>
      </c>
      <c r="G27" s="19">
        <f t="shared" si="4"/>
        <v>4.5865074303643727</v>
      </c>
      <c r="H27" s="20">
        <f t="shared" si="5"/>
        <v>21.785910294230771</v>
      </c>
    </row>
    <row r="28" spans="1:8" x14ac:dyDescent="0.3">
      <c r="A28" s="8">
        <f t="shared" si="6"/>
        <v>21</v>
      </c>
      <c r="B28" s="18">
        <v>36444.18</v>
      </c>
      <c r="C28" s="18">
        <f t="shared" si="0"/>
        <v>45314.693412000001</v>
      </c>
      <c r="D28" s="18">
        <f t="shared" si="1"/>
        <v>3776.224451</v>
      </c>
      <c r="E28" s="19">
        <f t="shared" si="2"/>
        <v>22.932537151821862</v>
      </c>
      <c r="F28" s="19">
        <f t="shared" si="3"/>
        <v>11.466268575910931</v>
      </c>
      <c r="G28" s="19">
        <f t="shared" si="4"/>
        <v>4.5865074303643727</v>
      </c>
      <c r="H28" s="20">
        <f t="shared" si="5"/>
        <v>21.785910294230771</v>
      </c>
    </row>
    <row r="29" spans="1:8" x14ac:dyDescent="0.3">
      <c r="A29" s="8">
        <f t="shared" si="6"/>
        <v>22</v>
      </c>
      <c r="B29" s="18">
        <v>37750.03</v>
      </c>
      <c r="C29" s="18">
        <f t="shared" si="0"/>
        <v>46938.387302000003</v>
      </c>
      <c r="D29" s="18">
        <f t="shared" si="1"/>
        <v>3911.5322751666668</v>
      </c>
      <c r="E29" s="19">
        <f t="shared" si="2"/>
        <v>23.754244586032389</v>
      </c>
      <c r="F29" s="19">
        <f t="shared" si="3"/>
        <v>11.877122293016194</v>
      </c>
      <c r="G29" s="19">
        <f t="shared" si="4"/>
        <v>4.7508489172064774</v>
      </c>
      <c r="H29" s="20">
        <f t="shared" si="5"/>
        <v>22.566532356730772</v>
      </c>
    </row>
    <row r="30" spans="1:8" x14ac:dyDescent="0.3">
      <c r="A30" s="8">
        <f t="shared" si="6"/>
        <v>23</v>
      </c>
      <c r="B30" s="18">
        <v>39055.839999999997</v>
      </c>
      <c r="C30" s="18">
        <f t="shared" si="0"/>
        <v>48562.031455999997</v>
      </c>
      <c r="D30" s="18">
        <f t="shared" si="1"/>
        <v>4046.8359546666666</v>
      </c>
      <c r="E30" s="19">
        <f t="shared" si="2"/>
        <v>24.575926850202428</v>
      </c>
      <c r="F30" s="19">
        <f t="shared" si="3"/>
        <v>12.287963425101214</v>
      </c>
      <c r="G30" s="19">
        <f t="shared" si="4"/>
        <v>4.9151853700404855</v>
      </c>
      <c r="H30" s="20">
        <f t="shared" si="5"/>
        <v>23.347130507692306</v>
      </c>
    </row>
    <row r="31" spans="1:8" x14ac:dyDescent="0.3">
      <c r="A31" s="8">
        <f t="shared" si="6"/>
        <v>24</v>
      </c>
      <c r="B31" s="18">
        <v>40341.72</v>
      </c>
      <c r="C31" s="18">
        <f t="shared" si="0"/>
        <v>50160.894648000001</v>
      </c>
      <c r="D31" s="18">
        <f t="shared" si="1"/>
        <v>4180.0745539999998</v>
      </c>
      <c r="E31" s="19">
        <f t="shared" si="2"/>
        <v>25.385068141700405</v>
      </c>
      <c r="F31" s="19">
        <f t="shared" si="3"/>
        <v>12.692534070850202</v>
      </c>
      <c r="G31" s="19">
        <f t="shared" si="4"/>
        <v>5.0770136283400813</v>
      </c>
      <c r="H31" s="20">
        <f t="shared" si="5"/>
        <v>24.115814734615384</v>
      </c>
    </row>
    <row r="32" spans="1:8" x14ac:dyDescent="0.3">
      <c r="A32" s="8">
        <f t="shared" si="6"/>
        <v>25</v>
      </c>
      <c r="B32" s="18">
        <v>40413.51</v>
      </c>
      <c r="C32" s="18">
        <f t="shared" si="0"/>
        <v>50250.158334000007</v>
      </c>
      <c r="D32" s="18">
        <f t="shared" si="1"/>
        <v>4187.5131945000003</v>
      </c>
      <c r="E32" s="19">
        <f t="shared" si="2"/>
        <v>25.430242071862352</v>
      </c>
      <c r="F32" s="19">
        <f t="shared" si="3"/>
        <v>12.715121035931176</v>
      </c>
      <c r="G32" s="19">
        <f t="shared" si="4"/>
        <v>5.0860484143724705</v>
      </c>
      <c r="H32" s="20">
        <f t="shared" si="5"/>
        <v>24.158729968269235</v>
      </c>
    </row>
    <row r="33" spans="1:8" x14ac:dyDescent="0.3">
      <c r="A33" s="8">
        <f t="shared" si="6"/>
        <v>26</v>
      </c>
      <c r="B33" s="18">
        <v>40480.04</v>
      </c>
      <c r="C33" s="18">
        <f t="shared" si="0"/>
        <v>50332.881736000003</v>
      </c>
      <c r="D33" s="18">
        <f t="shared" si="1"/>
        <v>4194.4068113333333</v>
      </c>
      <c r="E33" s="19">
        <f t="shared" si="2"/>
        <v>25.472106141700408</v>
      </c>
      <c r="F33" s="19">
        <f t="shared" si="3"/>
        <v>12.736053070850204</v>
      </c>
      <c r="G33" s="19">
        <f t="shared" si="4"/>
        <v>5.0944212283400816</v>
      </c>
      <c r="H33" s="20">
        <f t="shared" si="5"/>
        <v>24.198500834615388</v>
      </c>
    </row>
    <row r="34" spans="1:8" x14ac:dyDescent="0.3">
      <c r="A34" s="8">
        <f t="shared" si="6"/>
        <v>27</v>
      </c>
      <c r="B34" s="18">
        <v>40541.660000000003</v>
      </c>
      <c r="C34" s="18">
        <f t="shared" si="0"/>
        <v>50409.500044000008</v>
      </c>
      <c r="D34" s="18">
        <f t="shared" si="1"/>
        <v>4200.791670333334</v>
      </c>
      <c r="E34" s="19">
        <f t="shared" si="2"/>
        <v>25.510880589068829</v>
      </c>
      <c r="F34" s="19">
        <f t="shared" si="3"/>
        <v>12.755440294534415</v>
      </c>
      <c r="G34" s="19">
        <f t="shared" si="4"/>
        <v>5.1021761178137659</v>
      </c>
      <c r="H34" s="20">
        <f t="shared" si="5"/>
        <v>24.235336559615387</v>
      </c>
    </row>
    <row r="35" spans="1:8" x14ac:dyDescent="0.3">
      <c r="A35" s="8">
        <f t="shared" si="6"/>
        <v>28</v>
      </c>
      <c r="B35" s="18">
        <v>40598.76</v>
      </c>
      <c r="C35" s="18">
        <f t="shared" si="0"/>
        <v>50480.498184000004</v>
      </c>
      <c r="D35" s="18">
        <f t="shared" si="1"/>
        <v>4206.7081820000003</v>
      </c>
      <c r="E35" s="19">
        <f t="shared" si="2"/>
        <v>25.546810821862351</v>
      </c>
      <c r="F35" s="19">
        <f t="shared" si="3"/>
        <v>12.773405410931176</v>
      </c>
      <c r="G35" s="19">
        <f t="shared" si="4"/>
        <v>5.1093621643724703</v>
      </c>
      <c r="H35" s="20">
        <f t="shared" si="5"/>
        <v>24.269470280769234</v>
      </c>
    </row>
    <row r="36" spans="1:8" x14ac:dyDescent="0.3">
      <c r="A36" s="8">
        <f t="shared" si="6"/>
        <v>29</v>
      </c>
      <c r="B36" s="18">
        <v>40651.629999999997</v>
      </c>
      <c r="C36" s="18">
        <f t="shared" si="0"/>
        <v>50546.236742000001</v>
      </c>
      <c r="D36" s="18">
        <f t="shared" si="1"/>
        <v>4212.1863951666664</v>
      </c>
      <c r="E36" s="19">
        <f t="shared" si="2"/>
        <v>25.580079322874493</v>
      </c>
      <c r="F36" s="19">
        <f t="shared" si="3"/>
        <v>12.790039661437246</v>
      </c>
      <c r="G36" s="19">
        <f t="shared" si="4"/>
        <v>5.1160158645748988</v>
      </c>
      <c r="H36" s="20">
        <f t="shared" si="5"/>
        <v>24.30107535673077</v>
      </c>
    </row>
    <row r="37" spans="1:8" x14ac:dyDescent="0.3">
      <c r="A37" s="8">
        <f t="shared" si="6"/>
        <v>30</v>
      </c>
      <c r="B37" s="18">
        <v>40700.65</v>
      </c>
      <c r="C37" s="18">
        <f t="shared" si="0"/>
        <v>50607.188210000008</v>
      </c>
      <c r="D37" s="18">
        <f t="shared" si="1"/>
        <v>4217.2656841666667</v>
      </c>
      <c r="E37" s="19">
        <f t="shared" si="2"/>
        <v>25.610925207489881</v>
      </c>
      <c r="F37" s="19">
        <f t="shared" si="3"/>
        <v>12.805462603744941</v>
      </c>
      <c r="G37" s="19">
        <f t="shared" si="4"/>
        <v>5.1221850414979766</v>
      </c>
      <c r="H37" s="20">
        <f t="shared" si="5"/>
        <v>24.330378947115388</v>
      </c>
    </row>
    <row r="38" spans="1:8" x14ac:dyDescent="0.3">
      <c r="A38" s="8">
        <f t="shared" si="6"/>
        <v>31</v>
      </c>
      <c r="B38" s="18">
        <v>40746.01</v>
      </c>
      <c r="C38" s="18">
        <f t="shared" si="0"/>
        <v>50663.588834000002</v>
      </c>
      <c r="D38" s="18">
        <f t="shared" si="1"/>
        <v>4221.9657361666668</v>
      </c>
      <c r="E38" s="19">
        <f t="shared" si="2"/>
        <v>25.63946803340081</v>
      </c>
      <c r="F38" s="19">
        <f t="shared" si="3"/>
        <v>12.819734016700405</v>
      </c>
      <c r="G38" s="19">
        <f t="shared" si="4"/>
        <v>5.1278936066801624</v>
      </c>
      <c r="H38" s="20">
        <f t="shared" si="5"/>
        <v>24.35749463173077</v>
      </c>
    </row>
    <row r="39" spans="1:8" x14ac:dyDescent="0.3">
      <c r="A39" s="8">
        <f t="shared" si="6"/>
        <v>32</v>
      </c>
      <c r="B39" s="18">
        <v>40788.03</v>
      </c>
      <c r="C39" s="18">
        <f t="shared" si="0"/>
        <v>50715.836501999998</v>
      </c>
      <c r="D39" s="18">
        <f t="shared" si="1"/>
        <v>4226.3197085000002</v>
      </c>
      <c r="E39" s="19">
        <f t="shared" si="2"/>
        <v>25.665909160931172</v>
      </c>
      <c r="F39" s="19">
        <f t="shared" si="3"/>
        <v>12.832954580465586</v>
      </c>
      <c r="G39" s="19">
        <f t="shared" si="4"/>
        <v>5.1331818321862341</v>
      </c>
      <c r="H39" s="20">
        <f t="shared" si="5"/>
        <v>24.382613702884615</v>
      </c>
    </row>
    <row r="40" spans="1:8" x14ac:dyDescent="0.3">
      <c r="A40" s="8">
        <f t="shared" si="6"/>
        <v>33</v>
      </c>
      <c r="B40" s="18">
        <v>40826.92</v>
      </c>
      <c r="C40" s="18">
        <f t="shared" si="0"/>
        <v>50764.192327999997</v>
      </c>
      <c r="D40" s="18">
        <f t="shared" si="1"/>
        <v>4230.3493606666671</v>
      </c>
      <c r="E40" s="19">
        <f t="shared" si="2"/>
        <v>25.690380732793521</v>
      </c>
      <c r="F40" s="19">
        <f t="shared" si="3"/>
        <v>12.845190366396761</v>
      </c>
      <c r="G40" s="19">
        <f t="shared" si="4"/>
        <v>5.1380761465587046</v>
      </c>
      <c r="H40" s="20">
        <f t="shared" si="5"/>
        <v>24.405861696153845</v>
      </c>
    </row>
    <row r="41" spans="1:8" x14ac:dyDescent="0.3">
      <c r="A41" s="8">
        <f t="shared" si="6"/>
        <v>34</v>
      </c>
      <c r="B41" s="18">
        <v>40862.959999999999</v>
      </c>
      <c r="C41" s="18">
        <f t="shared" si="0"/>
        <v>50809.004463999998</v>
      </c>
      <c r="D41" s="18">
        <f t="shared" si="1"/>
        <v>4234.0837053333335</v>
      </c>
      <c r="E41" s="19">
        <f t="shared" si="2"/>
        <v>25.713058939271253</v>
      </c>
      <c r="F41" s="19">
        <f t="shared" si="3"/>
        <v>12.856529469635626</v>
      </c>
      <c r="G41" s="19">
        <f t="shared" si="4"/>
        <v>5.1426117878542508</v>
      </c>
      <c r="H41" s="20">
        <f t="shared" si="5"/>
        <v>24.42740599230769</v>
      </c>
    </row>
    <row r="42" spans="1:8" x14ac:dyDescent="0.3">
      <c r="A42" s="21">
        <f t="shared" si="6"/>
        <v>35</v>
      </c>
      <c r="B42" s="22">
        <v>40896.300000000003</v>
      </c>
      <c r="C42" s="22">
        <f t="shared" si="0"/>
        <v>50850.459420000007</v>
      </c>
      <c r="D42" s="22">
        <f t="shared" si="1"/>
        <v>4237.5382850000005</v>
      </c>
      <c r="E42" s="23">
        <f t="shared" si="2"/>
        <v>25.734038168016198</v>
      </c>
      <c r="F42" s="23">
        <f t="shared" si="3"/>
        <v>12.867019084008099</v>
      </c>
      <c r="G42" s="23">
        <f t="shared" si="4"/>
        <v>5.14680763360324</v>
      </c>
      <c r="H42" s="24">
        <f t="shared" si="5"/>
        <v>24.447336259615387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14</v>
      </c>
      <c r="B1" s="1" t="s">
        <v>56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25562.97</v>
      </c>
      <c r="C7" s="18">
        <f t="shared" ref="C7:C42" si="0">B7*$D$3</f>
        <v>31784.996898000001</v>
      </c>
      <c r="D7" s="18">
        <f t="shared" ref="D7:D42" si="1">B7/12*$D$3</f>
        <v>2648.7497415000003</v>
      </c>
      <c r="E7" s="19">
        <f t="shared" ref="E7:E42" si="2">C7/1976</f>
        <v>16.085524745951417</v>
      </c>
      <c r="F7" s="19">
        <f>E7/2</f>
        <v>8.0427623729757087</v>
      </c>
      <c r="G7" s="19">
        <f>E7/5</f>
        <v>3.2171049491902837</v>
      </c>
      <c r="H7" s="20">
        <f>C7/2080</f>
        <v>15.281248508653846</v>
      </c>
    </row>
    <row r="8" spans="1:8" x14ac:dyDescent="0.3">
      <c r="A8" s="8">
        <f>A7+1</f>
        <v>1</v>
      </c>
      <c r="B8" s="18">
        <v>26558.33</v>
      </c>
      <c r="C8" s="18">
        <f t="shared" si="0"/>
        <v>33022.627522000003</v>
      </c>
      <c r="D8" s="18">
        <f t="shared" si="1"/>
        <v>2751.8856268333334</v>
      </c>
      <c r="E8" s="19">
        <f t="shared" si="2"/>
        <v>16.71185603340081</v>
      </c>
      <c r="F8" s="19">
        <f t="shared" ref="F8:F42" si="3">E8/2</f>
        <v>8.3559280167004051</v>
      </c>
      <c r="G8" s="19">
        <f t="shared" ref="G8:G42" si="4">E8/5</f>
        <v>3.3423712066801619</v>
      </c>
      <c r="H8" s="20">
        <f t="shared" ref="H8:H42" si="5">C8/2080</f>
        <v>15.876263231730771</v>
      </c>
    </row>
    <row r="9" spans="1:8" x14ac:dyDescent="0.3">
      <c r="A9" s="8">
        <f t="shared" ref="A9:A42" si="6">A8+1</f>
        <v>2</v>
      </c>
      <c r="B9" s="18">
        <v>27553.69</v>
      </c>
      <c r="C9" s="18">
        <f t="shared" si="0"/>
        <v>34260.258146</v>
      </c>
      <c r="D9" s="18">
        <f t="shared" si="1"/>
        <v>2855.021512166667</v>
      </c>
      <c r="E9" s="19">
        <f t="shared" si="2"/>
        <v>17.338187320850203</v>
      </c>
      <c r="F9" s="19">
        <f t="shared" si="3"/>
        <v>8.6690936604251014</v>
      </c>
      <c r="G9" s="19">
        <f t="shared" si="4"/>
        <v>3.4676374641700405</v>
      </c>
      <c r="H9" s="20">
        <f t="shared" si="5"/>
        <v>16.471277954807693</v>
      </c>
    </row>
    <row r="10" spans="1:8" x14ac:dyDescent="0.3">
      <c r="A10" s="8">
        <f t="shared" si="6"/>
        <v>3</v>
      </c>
      <c r="B10" s="18">
        <v>28549.06</v>
      </c>
      <c r="C10" s="18">
        <f t="shared" si="0"/>
        <v>35497.901204000002</v>
      </c>
      <c r="D10" s="18">
        <f t="shared" si="1"/>
        <v>2958.158433666667</v>
      </c>
      <c r="E10" s="19">
        <f t="shared" si="2"/>
        <v>17.964524900809717</v>
      </c>
      <c r="F10" s="19">
        <f t="shared" si="3"/>
        <v>8.9822624504048587</v>
      </c>
      <c r="G10" s="19">
        <f t="shared" si="4"/>
        <v>3.5929049801619435</v>
      </c>
      <c r="H10" s="20">
        <f t="shared" si="5"/>
        <v>17.066298655769231</v>
      </c>
    </row>
    <row r="11" spans="1:8" x14ac:dyDescent="0.3">
      <c r="A11" s="8">
        <f t="shared" si="6"/>
        <v>4</v>
      </c>
      <c r="B11" s="18">
        <v>29544.42</v>
      </c>
      <c r="C11" s="18">
        <f t="shared" si="0"/>
        <v>36735.531827999999</v>
      </c>
      <c r="D11" s="18">
        <f t="shared" si="1"/>
        <v>3061.2943190000001</v>
      </c>
      <c r="E11" s="19">
        <f t="shared" si="2"/>
        <v>18.59085618825911</v>
      </c>
      <c r="F11" s="19">
        <f t="shared" si="3"/>
        <v>9.2954280941295551</v>
      </c>
      <c r="G11" s="19">
        <f t="shared" si="4"/>
        <v>3.7181712376518221</v>
      </c>
      <c r="H11" s="20">
        <f t="shared" si="5"/>
        <v>17.661313378846152</v>
      </c>
    </row>
    <row r="12" spans="1:8" x14ac:dyDescent="0.3">
      <c r="A12" s="8">
        <f t="shared" si="6"/>
        <v>5</v>
      </c>
      <c r="B12" s="18">
        <v>29544.42</v>
      </c>
      <c r="C12" s="18">
        <f t="shared" si="0"/>
        <v>36735.531827999999</v>
      </c>
      <c r="D12" s="18">
        <f t="shared" si="1"/>
        <v>3061.2943190000001</v>
      </c>
      <c r="E12" s="19">
        <f t="shared" si="2"/>
        <v>18.59085618825911</v>
      </c>
      <c r="F12" s="19">
        <f t="shared" si="3"/>
        <v>9.2954280941295551</v>
      </c>
      <c r="G12" s="19">
        <f t="shared" si="4"/>
        <v>3.7181712376518221</v>
      </c>
      <c r="H12" s="20">
        <f t="shared" si="5"/>
        <v>17.661313378846152</v>
      </c>
    </row>
    <row r="13" spans="1:8" x14ac:dyDescent="0.3">
      <c r="A13" s="8">
        <f t="shared" si="6"/>
        <v>6</v>
      </c>
      <c r="B13" s="18">
        <v>30313</v>
      </c>
      <c r="C13" s="18">
        <f t="shared" si="0"/>
        <v>37691.184200000003</v>
      </c>
      <c r="D13" s="18">
        <f t="shared" si="1"/>
        <v>3140.9320166666671</v>
      </c>
      <c r="E13" s="19">
        <f t="shared" si="2"/>
        <v>19.074485931174092</v>
      </c>
      <c r="F13" s="19">
        <f t="shared" si="3"/>
        <v>9.5372429655870459</v>
      </c>
      <c r="G13" s="19">
        <f t="shared" si="4"/>
        <v>3.8148971862348184</v>
      </c>
      <c r="H13" s="20">
        <f t="shared" si="5"/>
        <v>18.120761634615388</v>
      </c>
    </row>
    <row r="14" spans="1:8" x14ac:dyDescent="0.3">
      <c r="A14" s="8">
        <f t="shared" si="6"/>
        <v>7</v>
      </c>
      <c r="B14" s="18">
        <v>30313</v>
      </c>
      <c r="C14" s="18">
        <f t="shared" si="0"/>
        <v>37691.184200000003</v>
      </c>
      <c r="D14" s="18">
        <f t="shared" si="1"/>
        <v>3140.9320166666671</v>
      </c>
      <c r="E14" s="19">
        <f t="shared" si="2"/>
        <v>19.074485931174092</v>
      </c>
      <c r="F14" s="19">
        <f t="shared" si="3"/>
        <v>9.5372429655870459</v>
      </c>
      <c r="G14" s="19">
        <f t="shared" si="4"/>
        <v>3.8148971862348184</v>
      </c>
      <c r="H14" s="20">
        <f t="shared" si="5"/>
        <v>18.120761634615388</v>
      </c>
    </row>
    <row r="15" spans="1:8" x14ac:dyDescent="0.3">
      <c r="A15" s="8">
        <f t="shared" si="6"/>
        <v>8</v>
      </c>
      <c r="B15" s="18">
        <v>31731.68</v>
      </c>
      <c r="C15" s="18">
        <f t="shared" si="0"/>
        <v>39455.170912000001</v>
      </c>
      <c r="D15" s="18">
        <f t="shared" si="1"/>
        <v>3287.9309093333336</v>
      </c>
      <c r="E15" s="19">
        <f t="shared" si="2"/>
        <v>19.967191757085022</v>
      </c>
      <c r="F15" s="19">
        <f t="shared" si="3"/>
        <v>9.983595878542511</v>
      </c>
      <c r="G15" s="19">
        <f t="shared" si="4"/>
        <v>3.9934383514170042</v>
      </c>
      <c r="H15" s="20">
        <f t="shared" si="5"/>
        <v>18.968832169230769</v>
      </c>
    </row>
    <row r="16" spans="1:8" x14ac:dyDescent="0.3">
      <c r="A16" s="8">
        <f t="shared" si="6"/>
        <v>9</v>
      </c>
      <c r="B16" s="18">
        <v>31731.68</v>
      </c>
      <c r="C16" s="18">
        <f t="shared" si="0"/>
        <v>39455.170912000001</v>
      </c>
      <c r="D16" s="18">
        <f t="shared" si="1"/>
        <v>3287.9309093333336</v>
      </c>
      <c r="E16" s="19">
        <f t="shared" si="2"/>
        <v>19.967191757085022</v>
      </c>
      <c r="F16" s="19">
        <f t="shared" si="3"/>
        <v>9.983595878542511</v>
      </c>
      <c r="G16" s="19">
        <f t="shared" si="4"/>
        <v>3.9934383514170042</v>
      </c>
      <c r="H16" s="20">
        <f t="shared" si="5"/>
        <v>18.968832169230769</v>
      </c>
    </row>
    <row r="17" spans="1:8" x14ac:dyDescent="0.3">
      <c r="A17" s="8">
        <f t="shared" si="6"/>
        <v>10</v>
      </c>
      <c r="B17" s="18">
        <v>32918.76</v>
      </c>
      <c r="C17" s="18">
        <f t="shared" si="0"/>
        <v>40931.186184000006</v>
      </c>
      <c r="D17" s="18">
        <f t="shared" si="1"/>
        <v>3410.932182</v>
      </c>
      <c r="E17" s="19">
        <f t="shared" si="2"/>
        <v>20.714163048583</v>
      </c>
      <c r="F17" s="19">
        <f t="shared" si="3"/>
        <v>10.3570815242915</v>
      </c>
      <c r="G17" s="19">
        <f t="shared" si="4"/>
        <v>4.1428326097166002</v>
      </c>
      <c r="H17" s="20">
        <f t="shared" si="5"/>
        <v>19.678454896153848</v>
      </c>
    </row>
    <row r="18" spans="1:8" x14ac:dyDescent="0.3">
      <c r="A18" s="8">
        <f t="shared" si="6"/>
        <v>11</v>
      </c>
      <c r="B18" s="18">
        <v>32918.76</v>
      </c>
      <c r="C18" s="18">
        <f t="shared" si="0"/>
        <v>40931.186184000006</v>
      </c>
      <c r="D18" s="18">
        <f t="shared" si="1"/>
        <v>3410.932182</v>
      </c>
      <c r="E18" s="19">
        <f t="shared" si="2"/>
        <v>20.714163048583</v>
      </c>
      <c r="F18" s="19">
        <f t="shared" si="3"/>
        <v>10.3570815242915</v>
      </c>
      <c r="G18" s="19">
        <f t="shared" si="4"/>
        <v>4.1428326097166002</v>
      </c>
      <c r="H18" s="20">
        <f t="shared" si="5"/>
        <v>19.678454896153848</v>
      </c>
    </row>
    <row r="19" spans="1:8" x14ac:dyDescent="0.3">
      <c r="A19" s="8">
        <f t="shared" si="6"/>
        <v>12</v>
      </c>
      <c r="B19" s="18">
        <v>33918.949999999997</v>
      </c>
      <c r="C19" s="18">
        <f t="shared" si="0"/>
        <v>42174.82243</v>
      </c>
      <c r="D19" s="18">
        <f t="shared" si="1"/>
        <v>3514.568535833333</v>
      </c>
      <c r="E19" s="19">
        <f t="shared" si="2"/>
        <v>21.343533618421052</v>
      </c>
      <c r="F19" s="19">
        <f t="shared" si="3"/>
        <v>10.671766809210526</v>
      </c>
      <c r="G19" s="19">
        <f t="shared" si="4"/>
        <v>4.2687067236842102</v>
      </c>
      <c r="H19" s="20">
        <f t="shared" si="5"/>
        <v>20.276356937500001</v>
      </c>
    </row>
    <row r="20" spans="1:8" x14ac:dyDescent="0.3">
      <c r="A20" s="8">
        <f t="shared" si="6"/>
        <v>13</v>
      </c>
      <c r="B20" s="18">
        <v>33918.949999999997</v>
      </c>
      <c r="C20" s="18">
        <f t="shared" si="0"/>
        <v>42174.82243</v>
      </c>
      <c r="D20" s="18">
        <f t="shared" si="1"/>
        <v>3514.568535833333</v>
      </c>
      <c r="E20" s="19">
        <f t="shared" si="2"/>
        <v>21.343533618421052</v>
      </c>
      <c r="F20" s="19">
        <f t="shared" si="3"/>
        <v>10.671766809210526</v>
      </c>
      <c r="G20" s="19">
        <f t="shared" si="4"/>
        <v>4.2687067236842102</v>
      </c>
      <c r="H20" s="20">
        <f t="shared" si="5"/>
        <v>20.276356937500001</v>
      </c>
    </row>
    <row r="21" spans="1:8" x14ac:dyDescent="0.3">
      <c r="A21" s="8">
        <f t="shared" si="6"/>
        <v>14</v>
      </c>
      <c r="B21" s="18">
        <v>35337.629999999997</v>
      </c>
      <c r="C21" s="18">
        <f t="shared" si="0"/>
        <v>43938.809141999998</v>
      </c>
      <c r="D21" s="18">
        <f t="shared" si="1"/>
        <v>3661.5674285</v>
      </c>
      <c r="E21" s="19">
        <f t="shared" si="2"/>
        <v>22.236239444331982</v>
      </c>
      <c r="F21" s="19">
        <f t="shared" si="3"/>
        <v>11.118119722165991</v>
      </c>
      <c r="G21" s="19">
        <f t="shared" si="4"/>
        <v>4.4472478888663964</v>
      </c>
      <c r="H21" s="20">
        <f t="shared" si="5"/>
        <v>21.124427472115382</v>
      </c>
    </row>
    <row r="22" spans="1:8" x14ac:dyDescent="0.3">
      <c r="A22" s="8">
        <f t="shared" si="6"/>
        <v>15</v>
      </c>
      <c r="B22" s="18">
        <v>35337.629999999997</v>
      </c>
      <c r="C22" s="18">
        <f t="shared" si="0"/>
        <v>43938.809141999998</v>
      </c>
      <c r="D22" s="18">
        <f t="shared" si="1"/>
        <v>3661.5674285</v>
      </c>
      <c r="E22" s="19">
        <f t="shared" si="2"/>
        <v>22.236239444331982</v>
      </c>
      <c r="F22" s="19">
        <f t="shared" si="3"/>
        <v>11.118119722165991</v>
      </c>
      <c r="G22" s="19">
        <f t="shared" si="4"/>
        <v>4.4472478888663964</v>
      </c>
      <c r="H22" s="20">
        <f t="shared" si="5"/>
        <v>21.124427472115382</v>
      </c>
    </row>
    <row r="23" spans="1:8" x14ac:dyDescent="0.3">
      <c r="A23" s="8">
        <f t="shared" si="6"/>
        <v>16</v>
      </c>
      <c r="B23" s="18">
        <v>36756.31</v>
      </c>
      <c r="C23" s="18">
        <f t="shared" si="0"/>
        <v>45702.795853999996</v>
      </c>
      <c r="D23" s="18">
        <f t="shared" si="1"/>
        <v>3808.5663211666665</v>
      </c>
      <c r="E23" s="19">
        <f t="shared" si="2"/>
        <v>23.128945270242912</v>
      </c>
      <c r="F23" s="19">
        <f t="shared" si="3"/>
        <v>11.564472635121456</v>
      </c>
      <c r="G23" s="19">
        <f t="shared" si="4"/>
        <v>4.6257890540485826</v>
      </c>
      <c r="H23" s="20">
        <f t="shared" si="5"/>
        <v>21.972498006730767</v>
      </c>
    </row>
    <row r="24" spans="1:8" x14ac:dyDescent="0.3">
      <c r="A24" s="8">
        <f t="shared" si="6"/>
        <v>17</v>
      </c>
      <c r="B24" s="18">
        <v>36756.31</v>
      </c>
      <c r="C24" s="18">
        <f t="shared" si="0"/>
        <v>45702.795853999996</v>
      </c>
      <c r="D24" s="18">
        <f t="shared" si="1"/>
        <v>3808.5663211666665</v>
      </c>
      <c r="E24" s="19">
        <f t="shared" si="2"/>
        <v>23.128945270242912</v>
      </c>
      <c r="F24" s="19">
        <f t="shared" si="3"/>
        <v>11.564472635121456</v>
      </c>
      <c r="G24" s="19">
        <f t="shared" si="4"/>
        <v>4.6257890540485826</v>
      </c>
      <c r="H24" s="20">
        <f t="shared" si="5"/>
        <v>21.972498006730767</v>
      </c>
    </row>
    <row r="25" spans="1:8" x14ac:dyDescent="0.3">
      <c r="A25" s="8">
        <f t="shared" si="6"/>
        <v>18</v>
      </c>
      <c r="B25" s="18">
        <v>38175</v>
      </c>
      <c r="C25" s="18">
        <f t="shared" si="0"/>
        <v>47466.795000000006</v>
      </c>
      <c r="D25" s="18">
        <f t="shared" si="1"/>
        <v>3955.5662500000003</v>
      </c>
      <c r="E25" s="19">
        <f t="shared" si="2"/>
        <v>24.021657388663971</v>
      </c>
      <c r="F25" s="19">
        <f t="shared" si="3"/>
        <v>12.010828694331986</v>
      </c>
      <c r="G25" s="19">
        <f t="shared" si="4"/>
        <v>4.8043314777327941</v>
      </c>
      <c r="H25" s="20">
        <f t="shared" si="5"/>
        <v>22.820574519230771</v>
      </c>
    </row>
    <row r="26" spans="1:8" x14ac:dyDescent="0.3">
      <c r="A26" s="8">
        <f t="shared" si="6"/>
        <v>19</v>
      </c>
      <c r="B26" s="18">
        <v>38175</v>
      </c>
      <c r="C26" s="18">
        <f t="shared" si="0"/>
        <v>47466.795000000006</v>
      </c>
      <c r="D26" s="18">
        <f t="shared" si="1"/>
        <v>3955.5662500000003</v>
      </c>
      <c r="E26" s="19">
        <f t="shared" si="2"/>
        <v>24.021657388663971</v>
      </c>
      <c r="F26" s="19">
        <f t="shared" si="3"/>
        <v>12.010828694331986</v>
      </c>
      <c r="G26" s="19">
        <f t="shared" si="4"/>
        <v>4.8043314777327941</v>
      </c>
      <c r="H26" s="20">
        <f t="shared" si="5"/>
        <v>22.820574519230771</v>
      </c>
    </row>
    <row r="27" spans="1:8" x14ac:dyDescent="0.3">
      <c r="A27" s="8">
        <f t="shared" si="6"/>
        <v>20</v>
      </c>
      <c r="B27" s="18">
        <v>39588.79</v>
      </c>
      <c r="C27" s="18">
        <f t="shared" si="0"/>
        <v>49224.701486000005</v>
      </c>
      <c r="D27" s="18">
        <f t="shared" si="1"/>
        <v>4102.0584571666668</v>
      </c>
      <c r="E27" s="19">
        <f t="shared" si="2"/>
        <v>24.911286177125508</v>
      </c>
      <c r="F27" s="19">
        <f t="shared" si="3"/>
        <v>12.455643088562754</v>
      </c>
      <c r="G27" s="19">
        <f t="shared" si="4"/>
        <v>4.9822572354251013</v>
      </c>
      <c r="H27" s="20">
        <f t="shared" si="5"/>
        <v>23.665721868269234</v>
      </c>
    </row>
    <row r="28" spans="1:8" x14ac:dyDescent="0.3">
      <c r="A28" s="8">
        <f t="shared" si="6"/>
        <v>21</v>
      </c>
      <c r="B28" s="18">
        <v>39588.79</v>
      </c>
      <c r="C28" s="18">
        <f t="shared" si="0"/>
        <v>49224.701486000005</v>
      </c>
      <c r="D28" s="18">
        <f t="shared" si="1"/>
        <v>4102.0584571666668</v>
      </c>
      <c r="E28" s="19">
        <f t="shared" si="2"/>
        <v>24.911286177125508</v>
      </c>
      <c r="F28" s="19">
        <f t="shared" si="3"/>
        <v>12.455643088562754</v>
      </c>
      <c r="G28" s="19">
        <f t="shared" si="4"/>
        <v>4.9822572354251013</v>
      </c>
      <c r="H28" s="20">
        <f t="shared" si="5"/>
        <v>23.665721868269234</v>
      </c>
    </row>
    <row r="29" spans="1:8" x14ac:dyDescent="0.3">
      <c r="A29" s="8">
        <f t="shared" si="6"/>
        <v>22</v>
      </c>
      <c r="B29" s="18">
        <v>40979.620000000003</v>
      </c>
      <c r="C29" s="18">
        <f t="shared" si="0"/>
        <v>50954.059508000006</v>
      </c>
      <c r="D29" s="18">
        <f t="shared" si="1"/>
        <v>4246.1716256666678</v>
      </c>
      <c r="E29" s="19">
        <f t="shared" si="2"/>
        <v>25.78646736234818</v>
      </c>
      <c r="F29" s="19">
        <f t="shared" si="3"/>
        <v>12.89323368117409</v>
      </c>
      <c r="G29" s="19">
        <f t="shared" si="4"/>
        <v>5.157293472469636</v>
      </c>
      <c r="H29" s="20">
        <f t="shared" si="5"/>
        <v>24.497143994230772</v>
      </c>
    </row>
    <row r="30" spans="1:8" x14ac:dyDescent="0.3">
      <c r="A30" s="8">
        <f t="shared" si="6"/>
        <v>23</v>
      </c>
      <c r="B30" s="18">
        <v>42370.48</v>
      </c>
      <c r="C30" s="18">
        <f t="shared" si="0"/>
        <v>52683.454832000003</v>
      </c>
      <c r="D30" s="18">
        <f t="shared" si="1"/>
        <v>4390.2879026666669</v>
      </c>
      <c r="E30" s="19">
        <f t="shared" si="2"/>
        <v>26.661667425101218</v>
      </c>
      <c r="F30" s="19">
        <f t="shared" si="3"/>
        <v>13.330833712550609</v>
      </c>
      <c r="G30" s="19">
        <f t="shared" si="4"/>
        <v>5.3323334850202437</v>
      </c>
      <c r="H30" s="20">
        <f t="shared" si="5"/>
        <v>25.328584053846157</v>
      </c>
    </row>
    <row r="31" spans="1:8" x14ac:dyDescent="0.3">
      <c r="A31" s="8">
        <f t="shared" si="6"/>
        <v>24</v>
      </c>
      <c r="B31" s="18">
        <v>43761.31</v>
      </c>
      <c r="C31" s="18">
        <f t="shared" si="0"/>
        <v>54412.812853999996</v>
      </c>
      <c r="D31" s="18">
        <f t="shared" si="1"/>
        <v>4534.401071166667</v>
      </c>
      <c r="E31" s="19">
        <f t="shared" si="2"/>
        <v>27.536848610323883</v>
      </c>
      <c r="F31" s="19">
        <f t="shared" si="3"/>
        <v>13.768424305161941</v>
      </c>
      <c r="G31" s="19">
        <f t="shared" si="4"/>
        <v>5.5073697220647766</v>
      </c>
      <c r="H31" s="20">
        <f t="shared" si="5"/>
        <v>26.160006179807691</v>
      </c>
    </row>
    <row r="32" spans="1:8" x14ac:dyDescent="0.3">
      <c r="A32" s="8">
        <f t="shared" si="6"/>
        <v>25</v>
      </c>
      <c r="B32" s="18">
        <v>43839.31</v>
      </c>
      <c r="C32" s="18">
        <f t="shared" si="0"/>
        <v>54509.798053999999</v>
      </c>
      <c r="D32" s="18">
        <f t="shared" si="1"/>
        <v>4542.4831711666666</v>
      </c>
      <c r="E32" s="19">
        <f t="shared" si="2"/>
        <v>27.585930189271256</v>
      </c>
      <c r="F32" s="19">
        <f t="shared" si="3"/>
        <v>13.792965094635628</v>
      </c>
      <c r="G32" s="19">
        <f t="shared" si="4"/>
        <v>5.517186037854251</v>
      </c>
      <c r="H32" s="20">
        <f t="shared" si="5"/>
        <v>26.206633679807691</v>
      </c>
    </row>
    <row r="33" spans="1:8" x14ac:dyDescent="0.3">
      <c r="A33" s="8">
        <f t="shared" si="6"/>
        <v>26</v>
      </c>
      <c r="B33" s="18">
        <v>43911.58</v>
      </c>
      <c r="C33" s="18">
        <f t="shared" si="0"/>
        <v>54599.658572000008</v>
      </c>
      <c r="D33" s="18">
        <f t="shared" si="1"/>
        <v>4549.971547666667</v>
      </c>
      <c r="E33" s="19">
        <f t="shared" si="2"/>
        <v>27.631406159919031</v>
      </c>
      <c r="F33" s="19">
        <f t="shared" si="3"/>
        <v>13.815703079959516</v>
      </c>
      <c r="G33" s="19">
        <f t="shared" si="4"/>
        <v>5.5262812319838064</v>
      </c>
      <c r="H33" s="20">
        <f t="shared" si="5"/>
        <v>26.249835851923081</v>
      </c>
    </row>
    <row r="34" spans="1:8" x14ac:dyDescent="0.3">
      <c r="A34" s="8">
        <f t="shared" si="6"/>
        <v>27</v>
      </c>
      <c r="B34" s="18">
        <v>43978.53</v>
      </c>
      <c r="C34" s="18">
        <f t="shared" si="0"/>
        <v>54682.904201999998</v>
      </c>
      <c r="D34" s="18">
        <f t="shared" si="1"/>
        <v>4556.9086835000007</v>
      </c>
      <c r="E34" s="19">
        <f t="shared" si="2"/>
        <v>27.673534515182187</v>
      </c>
      <c r="F34" s="19">
        <f t="shared" si="3"/>
        <v>13.836767257591093</v>
      </c>
      <c r="G34" s="19">
        <f t="shared" si="4"/>
        <v>5.5347069030364375</v>
      </c>
      <c r="H34" s="20">
        <f t="shared" si="5"/>
        <v>26.289857789423078</v>
      </c>
    </row>
    <row r="35" spans="1:8" x14ac:dyDescent="0.3">
      <c r="A35" s="8">
        <f t="shared" si="6"/>
        <v>28</v>
      </c>
      <c r="B35" s="18">
        <v>44040.57</v>
      </c>
      <c r="C35" s="18">
        <f t="shared" si="0"/>
        <v>54760.044738000004</v>
      </c>
      <c r="D35" s="18">
        <f t="shared" si="1"/>
        <v>4563.3370615000003</v>
      </c>
      <c r="E35" s="19">
        <f t="shared" si="2"/>
        <v>27.712573247975712</v>
      </c>
      <c r="F35" s="19">
        <f t="shared" si="3"/>
        <v>13.856286623987856</v>
      </c>
      <c r="G35" s="19">
        <f t="shared" si="4"/>
        <v>5.5425146495951427</v>
      </c>
      <c r="H35" s="20">
        <f t="shared" si="5"/>
        <v>26.326944585576925</v>
      </c>
    </row>
    <row r="36" spans="1:8" x14ac:dyDescent="0.3">
      <c r="A36" s="8">
        <f t="shared" si="6"/>
        <v>29</v>
      </c>
      <c r="B36" s="18">
        <v>44098</v>
      </c>
      <c r="C36" s="18">
        <f t="shared" si="0"/>
        <v>54831.453200000004</v>
      </c>
      <c r="D36" s="18">
        <f t="shared" si="1"/>
        <v>4569.2877666666673</v>
      </c>
      <c r="E36" s="19">
        <f t="shared" si="2"/>
        <v>27.748711133603241</v>
      </c>
      <c r="F36" s="19">
        <f t="shared" si="3"/>
        <v>13.87435556680162</v>
      </c>
      <c r="G36" s="19">
        <f t="shared" si="4"/>
        <v>5.5497422267206478</v>
      </c>
      <c r="H36" s="20">
        <f t="shared" si="5"/>
        <v>26.361275576923077</v>
      </c>
    </row>
    <row r="37" spans="1:8" x14ac:dyDescent="0.3">
      <c r="A37" s="8">
        <f t="shared" si="6"/>
        <v>30</v>
      </c>
      <c r="B37" s="18">
        <v>44151.25</v>
      </c>
      <c r="C37" s="18">
        <f t="shared" si="0"/>
        <v>54897.664250000002</v>
      </c>
      <c r="D37" s="18">
        <f t="shared" si="1"/>
        <v>4574.8053541666668</v>
      </c>
      <c r="E37" s="19">
        <f t="shared" si="2"/>
        <v>27.782218750000002</v>
      </c>
      <c r="F37" s="19">
        <f t="shared" si="3"/>
        <v>13.891109375000001</v>
      </c>
      <c r="G37" s="19">
        <f t="shared" si="4"/>
        <v>5.5564437500000006</v>
      </c>
      <c r="H37" s="20">
        <f t="shared" si="5"/>
        <v>26.393107812500002</v>
      </c>
    </row>
    <row r="38" spans="1:8" x14ac:dyDescent="0.3">
      <c r="A38" s="8">
        <f t="shared" si="6"/>
        <v>31</v>
      </c>
      <c r="B38" s="18">
        <v>44200.53</v>
      </c>
      <c r="C38" s="18">
        <f t="shared" si="0"/>
        <v>54958.939001999999</v>
      </c>
      <c r="D38" s="18">
        <f t="shared" si="1"/>
        <v>4579.9115835000002</v>
      </c>
      <c r="E38" s="19">
        <f t="shared" si="2"/>
        <v>27.813228239878541</v>
      </c>
      <c r="F38" s="19">
        <f t="shared" si="3"/>
        <v>13.90661411993927</v>
      </c>
      <c r="G38" s="19">
        <f t="shared" si="4"/>
        <v>5.5626456479757085</v>
      </c>
      <c r="H38" s="20">
        <f t="shared" si="5"/>
        <v>26.422566827884616</v>
      </c>
    </row>
    <row r="39" spans="1:8" x14ac:dyDescent="0.3">
      <c r="A39" s="8">
        <f t="shared" si="6"/>
        <v>32</v>
      </c>
      <c r="B39" s="18">
        <v>44246.18</v>
      </c>
      <c r="C39" s="18">
        <f t="shared" si="0"/>
        <v>55015.700212000003</v>
      </c>
      <c r="D39" s="18">
        <f t="shared" si="1"/>
        <v>4584.6416843333336</v>
      </c>
      <c r="E39" s="19">
        <f t="shared" si="2"/>
        <v>27.841953548582996</v>
      </c>
      <c r="F39" s="19">
        <f t="shared" si="3"/>
        <v>13.920976774291498</v>
      </c>
      <c r="G39" s="19">
        <f t="shared" si="4"/>
        <v>5.5683907097165992</v>
      </c>
      <c r="H39" s="20">
        <f t="shared" si="5"/>
        <v>26.449855871153847</v>
      </c>
    </row>
    <row r="40" spans="1:8" x14ac:dyDescent="0.3">
      <c r="A40" s="8">
        <f t="shared" si="6"/>
        <v>33</v>
      </c>
      <c r="B40" s="18">
        <v>44288.45</v>
      </c>
      <c r="C40" s="18">
        <f t="shared" si="0"/>
        <v>55068.258730000001</v>
      </c>
      <c r="D40" s="18">
        <f t="shared" si="1"/>
        <v>4589.0215608333328</v>
      </c>
      <c r="E40" s="19">
        <f t="shared" si="2"/>
        <v>27.868551988866397</v>
      </c>
      <c r="F40" s="19">
        <f t="shared" si="3"/>
        <v>13.934275994433198</v>
      </c>
      <c r="G40" s="19">
        <f t="shared" si="4"/>
        <v>5.5737103977732794</v>
      </c>
      <c r="H40" s="20">
        <f t="shared" si="5"/>
        <v>26.475124389423076</v>
      </c>
    </row>
    <row r="41" spans="1:8" x14ac:dyDescent="0.3">
      <c r="A41" s="8">
        <f t="shared" si="6"/>
        <v>34</v>
      </c>
      <c r="B41" s="18">
        <v>44327.59</v>
      </c>
      <c r="C41" s="18">
        <f t="shared" si="0"/>
        <v>55116.925405999995</v>
      </c>
      <c r="D41" s="18">
        <f t="shared" si="1"/>
        <v>4593.0771171666665</v>
      </c>
      <c r="E41" s="19">
        <f t="shared" si="2"/>
        <v>27.893180873481779</v>
      </c>
      <c r="F41" s="19">
        <f t="shared" si="3"/>
        <v>13.946590436740889</v>
      </c>
      <c r="G41" s="19">
        <f t="shared" si="4"/>
        <v>5.5786361746963555</v>
      </c>
      <c r="H41" s="20">
        <f t="shared" si="5"/>
        <v>26.498521829807689</v>
      </c>
    </row>
    <row r="42" spans="1:8" x14ac:dyDescent="0.3">
      <c r="A42" s="21">
        <f t="shared" si="6"/>
        <v>35</v>
      </c>
      <c r="B42" s="22">
        <v>44363.82</v>
      </c>
      <c r="C42" s="22">
        <f t="shared" si="0"/>
        <v>55161.973788000003</v>
      </c>
      <c r="D42" s="22">
        <f t="shared" si="1"/>
        <v>4596.8311490000006</v>
      </c>
      <c r="E42" s="23">
        <f t="shared" si="2"/>
        <v>27.915978637651822</v>
      </c>
      <c r="F42" s="23">
        <f t="shared" si="3"/>
        <v>13.957989318825911</v>
      </c>
      <c r="G42" s="23">
        <f t="shared" si="4"/>
        <v>5.5831957275303647</v>
      </c>
      <c r="H42" s="24">
        <f t="shared" si="5"/>
        <v>26.520179705769234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12</v>
      </c>
      <c r="B1" s="1" t="s">
        <v>36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29736.12</v>
      </c>
      <c r="C7" s="18">
        <f t="shared" ref="C7:C42" si="0">B7*$D$3</f>
        <v>36973.891607999998</v>
      </c>
      <c r="D7" s="18">
        <f t="shared" ref="D7:D42" si="1">B7/12*$D$3</f>
        <v>3081.1576339999997</v>
      </c>
      <c r="E7" s="19">
        <f t="shared" ref="E7:E42" si="2">C7/1976</f>
        <v>18.711483607287448</v>
      </c>
      <c r="F7" s="19">
        <f>E7/2</f>
        <v>9.3557418036437241</v>
      </c>
      <c r="G7" s="19">
        <f>E7/5</f>
        <v>3.7422967214574898</v>
      </c>
      <c r="H7" s="20">
        <f>C7/2080</f>
        <v>17.775909426923075</v>
      </c>
    </row>
    <row r="8" spans="1:8" x14ac:dyDescent="0.3">
      <c r="A8" s="8">
        <f>A7+1</f>
        <v>1</v>
      </c>
      <c r="B8" s="18">
        <v>29736.12</v>
      </c>
      <c r="C8" s="18">
        <f t="shared" si="0"/>
        <v>36973.891607999998</v>
      </c>
      <c r="D8" s="18">
        <f t="shared" si="1"/>
        <v>3081.1576339999997</v>
      </c>
      <c r="E8" s="19">
        <f t="shared" si="2"/>
        <v>18.711483607287448</v>
      </c>
      <c r="F8" s="19">
        <f t="shared" ref="F8:F42" si="3">E8/2</f>
        <v>9.3557418036437241</v>
      </c>
      <c r="G8" s="19">
        <f t="shared" ref="G8:G42" si="4">E8/5</f>
        <v>3.7422967214574898</v>
      </c>
      <c r="H8" s="20">
        <f t="shared" ref="H8:H42" si="5">C8/2080</f>
        <v>17.775909426923075</v>
      </c>
    </row>
    <row r="9" spans="1:8" x14ac:dyDescent="0.3">
      <c r="A9" s="8">
        <f t="shared" ref="A9:A42" si="6">A8+1</f>
        <v>2</v>
      </c>
      <c r="B9" s="18">
        <v>30483.61</v>
      </c>
      <c r="C9" s="18">
        <f t="shared" si="0"/>
        <v>37903.320674000002</v>
      </c>
      <c r="D9" s="18">
        <f t="shared" si="1"/>
        <v>3158.6100561666667</v>
      </c>
      <c r="E9" s="19">
        <f t="shared" si="2"/>
        <v>19.181842446356278</v>
      </c>
      <c r="F9" s="19">
        <f t="shared" si="3"/>
        <v>9.5909212231781389</v>
      </c>
      <c r="G9" s="19">
        <f t="shared" si="4"/>
        <v>3.8363684892712557</v>
      </c>
      <c r="H9" s="20">
        <f t="shared" si="5"/>
        <v>18.222750324038461</v>
      </c>
    </row>
    <row r="10" spans="1:8" x14ac:dyDescent="0.3">
      <c r="A10" s="8">
        <f t="shared" si="6"/>
        <v>3</v>
      </c>
      <c r="B10" s="18">
        <v>31614.7</v>
      </c>
      <c r="C10" s="18">
        <f t="shared" si="0"/>
        <v>39309.717980000001</v>
      </c>
      <c r="D10" s="18">
        <f t="shared" si="1"/>
        <v>3275.8098316666669</v>
      </c>
      <c r="E10" s="19">
        <f t="shared" si="2"/>
        <v>19.89358197368421</v>
      </c>
      <c r="F10" s="19">
        <f t="shared" si="3"/>
        <v>9.9467909868421049</v>
      </c>
      <c r="G10" s="19">
        <f t="shared" si="4"/>
        <v>3.9787163947368418</v>
      </c>
      <c r="H10" s="20">
        <f t="shared" si="5"/>
        <v>18.898902875000001</v>
      </c>
    </row>
    <row r="11" spans="1:8" x14ac:dyDescent="0.3">
      <c r="A11" s="8">
        <f t="shared" si="6"/>
        <v>4</v>
      </c>
      <c r="B11" s="18">
        <v>32745.8</v>
      </c>
      <c r="C11" s="18">
        <f t="shared" si="0"/>
        <v>40716.127720000004</v>
      </c>
      <c r="D11" s="18">
        <f t="shared" si="1"/>
        <v>3393.0106433333335</v>
      </c>
      <c r="E11" s="19">
        <f t="shared" si="2"/>
        <v>20.605327793522271</v>
      </c>
      <c r="F11" s="19">
        <f t="shared" si="3"/>
        <v>10.302663896761135</v>
      </c>
      <c r="G11" s="19">
        <f t="shared" si="4"/>
        <v>4.121065558704454</v>
      </c>
      <c r="H11" s="20">
        <f t="shared" si="5"/>
        <v>19.575061403846156</v>
      </c>
    </row>
    <row r="12" spans="1:8" x14ac:dyDescent="0.3">
      <c r="A12" s="8">
        <f t="shared" si="6"/>
        <v>5</v>
      </c>
      <c r="B12" s="18">
        <v>32745.8</v>
      </c>
      <c r="C12" s="18">
        <f t="shared" si="0"/>
        <v>40716.127720000004</v>
      </c>
      <c r="D12" s="18">
        <f t="shared" si="1"/>
        <v>3393.0106433333335</v>
      </c>
      <c r="E12" s="19">
        <f t="shared" si="2"/>
        <v>20.605327793522271</v>
      </c>
      <c r="F12" s="19">
        <f t="shared" si="3"/>
        <v>10.302663896761135</v>
      </c>
      <c r="G12" s="19">
        <f t="shared" si="4"/>
        <v>4.121065558704454</v>
      </c>
      <c r="H12" s="20">
        <f t="shared" si="5"/>
        <v>19.575061403846156</v>
      </c>
    </row>
    <row r="13" spans="1:8" x14ac:dyDescent="0.3">
      <c r="A13" s="8">
        <f t="shared" si="6"/>
        <v>6</v>
      </c>
      <c r="B13" s="18">
        <v>33707.839999999997</v>
      </c>
      <c r="C13" s="18">
        <f t="shared" si="0"/>
        <v>41912.328256000001</v>
      </c>
      <c r="D13" s="18">
        <f t="shared" si="1"/>
        <v>3492.6940213333328</v>
      </c>
      <c r="E13" s="19">
        <f t="shared" si="2"/>
        <v>21.210692437246966</v>
      </c>
      <c r="F13" s="19">
        <f t="shared" si="3"/>
        <v>10.605346218623483</v>
      </c>
      <c r="G13" s="19">
        <f t="shared" si="4"/>
        <v>4.2421384874493935</v>
      </c>
      <c r="H13" s="20">
        <f t="shared" si="5"/>
        <v>20.150157815384617</v>
      </c>
    </row>
    <row r="14" spans="1:8" x14ac:dyDescent="0.3">
      <c r="A14" s="8">
        <f t="shared" si="6"/>
        <v>7</v>
      </c>
      <c r="B14" s="18">
        <v>35499.43</v>
      </c>
      <c r="C14" s="18">
        <f t="shared" si="0"/>
        <v>44139.991262000003</v>
      </c>
      <c r="D14" s="18">
        <f t="shared" si="1"/>
        <v>3678.3326051666668</v>
      </c>
      <c r="E14" s="19">
        <f t="shared" si="2"/>
        <v>22.338052258097168</v>
      </c>
      <c r="F14" s="19">
        <f t="shared" si="3"/>
        <v>11.169026129048584</v>
      </c>
      <c r="G14" s="19">
        <f t="shared" si="4"/>
        <v>4.4676104516194339</v>
      </c>
      <c r="H14" s="20">
        <f t="shared" si="5"/>
        <v>21.221149645192309</v>
      </c>
    </row>
    <row r="15" spans="1:8" x14ac:dyDescent="0.3">
      <c r="A15" s="8">
        <f t="shared" si="6"/>
        <v>8</v>
      </c>
      <c r="B15" s="18">
        <v>35499.43</v>
      </c>
      <c r="C15" s="18">
        <f t="shared" si="0"/>
        <v>44139.991262000003</v>
      </c>
      <c r="D15" s="18">
        <f t="shared" si="1"/>
        <v>3678.3326051666668</v>
      </c>
      <c r="E15" s="19">
        <f t="shared" si="2"/>
        <v>22.338052258097168</v>
      </c>
      <c r="F15" s="19">
        <f t="shared" si="3"/>
        <v>11.169026129048584</v>
      </c>
      <c r="G15" s="19">
        <f t="shared" si="4"/>
        <v>4.4676104516194339</v>
      </c>
      <c r="H15" s="20">
        <f t="shared" si="5"/>
        <v>21.221149645192309</v>
      </c>
    </row>
    <row r="16" spans="1:8" x14ac:dyDescent="0.3">
      <c r="A16" s="8">
        <f t="shared" si="6"/>
        <v>9</v>
      </c>
      <c r="B16" s="18">
        <v>36428.870000000003</v>
      </c>
      <c r="C16" s="18">
        <f t="shared" si="0"/>
        <v>45295.656958000007</v>
      </c>
      <c r="D16" s="18">
        <f t="shared" si="1"/>
        <v>3774.6380798333334</v>
      </c>
      <c r="E16" s="19">
        <f t="shared" si="2"/>
        <v>22.922903318825913</v>
      </c>
      <c r="F16" s="19">
        <f t="shared" si="3"/>
        <v>11.461451659412957</v>
      </c>
      <c r="G16" s="19">
        <f t="shared" si="4"/>
        <v>4.5845806637651823</v>
      </c>
      <c r="H16" s="20">
        <f t="shared" si="5"/>
        <v>21.776758152884618</v>
      </c>
    </row>
    <row r="17" spans="1:8" x14ac:dyDescent="0.3">
      <c r="A17" s="8">
        <f t="shared" si="6"/>
        <v>10</v>
      </c>
      <c r="B17" s="18">
        <v>36932.120000000003</v>
      </c>
      <c r="C17" s="18">
        <f t="shared" si="0"/>
        <v>45921.398008000004</v>
      </c>
      <c r="D17" s="18">
        <f t="shared" si="1"/>
        <v>3826.7831673333335</v>
      </c>
      <c r="E17" s="19">
        <f t="shared" si="2"/>
        <v>23.239573890688263</v>
      </c>
      <c r="F17" s="19">
        <f t="shared" si="3"/>
        <v>11.619786945344131</v>
      </c>
      <c r="G17" s="19">
        <f t="shared" si="4"/>
        <v>4.6479147781376522</v>
      </c>
      <c r="H17" s="20">
        <f t="shared" si="5"/>
        <v>22.077595196153847</v>
      </c>
    </row>
    <row r="18" spans="1:8" x14ac:dyDescent="0.3">
      <c r="A18" s="8">
        <f t="shared" si="6"/>
        <v>11</v>
      </c>
      <c r="B18" s="18">
        <v>37357.769999999997</v>
      </c>
      <c r="C18" s="18">
        <f t="shared" si="0"/>
        <v>46450.651217999999</v>
      </c>
      <c r="D18" s="18">
        <f t="shared" si="1"/>
        <v>3870.8876014999996</v>
      </c>
      <c r="E18" s="19">
        <f t="shared" si="2"/>
        <v>23.507414584008096</v>
      </c>
      <c r="F18" s="19">
        <f t="shared" si="3"/>
        <v>11.753707292004048</v>
      </c>
      <c r="G18" s="19">
        <f t="shared" si="4"/>
        <v>4.701482916801619</v>
      </c>
      <c r="H18" s="20">
        <f t="shared" si="5"/>
        <v>22.332043854807694</v>
      </c>
    </row>
    <row r="19" spans="1:8" x14ac:dyDescent="0.3">
      <c r="A19" s="8">
        <f t="shared" si="6"/>
        <v>12</v>
      </c>
      <c r="B19" s="18">
        <v>38544.26</v>
      </c>
      <c r="C19" s="18">
        <f t="shared" si="0"/>
        <v>47925.932884000002</v>
      </c>
      <c r="D19" s="18">
        <f t="shared" si="1"/>
        <v>3993.8277403333341</v>
      </c>
      <c r="E19" s="19">
        <f t="shared" si="2"/>
        <v>24.254014617408906</v>
      </c>
      <c r="F19" s="19">
        <f t="shared" si="3"/>
        <v>12.127007308704453</v>
      </c>
      <c r="G19" s="19">
        <f t="shared" si="4"/>
        <v>4.8508029234817815</v>
      </c>
      <c r="H19" s="20">
        <f t="shared" si="5"/>
        <v>23.041313886538461</v>
      </c>
    </row>
    <row r="20" spans="1:8" x14ac:dyDescent="0.3">
      <c r="A20" s="8">
        <f t="shared" si="6"/>
        <v>13</v>
      </c>
      <c r="B20" s="18">
        <v>38544.26</v>
      </c>
      <c r="C20" s="18">
        <f t="shared" si="0"/>
        <v>47925.932884000002</v>
      </c>
      <c r="D20" s="18">
        <f t="shared" si="1"/>
        <v>3993.8277403333341</v>
      </c>
      <c r="E20" s="19">
        <f t="shared" si="2"/>
        <v>24.254014617408906</v>
      </c>
      <c r="F20" s="19">
        <f t="shared" si="3"/>
        <v>12.127007308704453</v>
      </c>
      <c r="G20" s="19">
        <f t="shared" si="4"/>
        <v>4.8508029234817815</v>
      </c>
      <c r="H20" s="20">
        <f t="shared" si="5"/>
        <v>23.041313886538461</v>
      </c>
    </row>
    <row r="21" spans="1:8" x14ac:dyDescent="0.3">
      <c r="A21" s="8">
        <f t="shared" si="6"/>
        <v>14</v>
      </c>
      <c r="B21" s="18">
        <v>40140.449999999997</v>
      </c>
      <c r="C21" s="18">
        <f t="shared" si="0"/>
        <v>49910.63553</v>
      </c>
      <c r="D21" s="18">
        <f t="shared" si="1"/>
        <v>4159.2196274999997</v>
      </c>
      <c r="E21" s="19">
        <f t="shared" si="2"/>
        <v>25.25841879048583</v>
      </c>
      <c r="F21" s="19">
        <f t="shared" si="3"/>
        <v>12.629209395242915</v>
      </c>
      <c r="G21" s="19">
        <f t="shared" si="4"/>
        <v>5.0516837580971661</v>
      </c>
      <c r="H21" s="20">
        <f t="shared" si="5"/>
        <v>23.995497850961538</v>
      </c>
    </row>
    <row r="22" spans="1:8" x14ac:dyDescent="0.3">
      <c r="A22" s="8">
        <f t="shared" si="6"/>
        <v>15</v>
      </c>
      <c r="B22" s="18">
        <v>40140.449999999997</v>
      </c>
      <c r="C22" s="18">
        <f t="shared" si="0"/>
        <v>49910.63553</v>
      </c>
      <c r="D22" s="18">
        <f t="shared" si="1"/>
        <v>4159.2196274999997</v>
      </c>
      <c r="E22" s="19">
        <f t="shared" si="2"/>
        <v>25.25841879048583</v>
      </c>
      <c r="F22" s="19">
        <f t="shared" si="3"/>
        <v>12.629209395242915</v>
      </c>
      <c r="G22" s="19">
        <f t="shared" si="4"/>
        <v>5.0516837580971661</v>
      </c>
      <c r="H22" s="20">
        <f t="shared" si="5"/>
        <v>23.995497850961538</v>
      </c>
    </row>
    <row r="23" spans="1:8" x14ac:dyDescent="0.3">
      <c r="A23" s="8">
        <f t="shared" si="6"/>
        <v>16</v>
      </c>
      <c r="B23" s="18">
        <v>42355.199999999997</v>
      </c>
      <c r="C23" s="18">
        <f t="shared" si="0"/>
        <v>52664.455679999999</v>
      </c>
      <c r="D23" s="18">
        <f t="shared" si="1"/>
        <v>4388.7046399999999</v>
      </c>
      <c r="E23" s="19">
        <f t="shared" si="2"/>
        <v>26.652052469635628</v>
      </c>
      <c r="F23" s="19">
        <f t="shared" si="3"/>
        <v>13.326026234817814</v>
      </c>
      <c r="G23" s="19">
        <f t="shared" si="4"/>
        <v>5.3304104939271255</v>
      </c>
      <c r="H23" s="20">
        <f t="shared" si="5"/>
        <v>25.319449846153844</v>
      </c>
    </row>
    <row r="24" spans="1:8" x14ac:dyDescent="0.3">
      <c r="A24" s="8">
        <f t="shared" si="6"/>
        <v>17</v>
      </c>
      <c r="B24" s="18">
        <v>43265.87</v>
      </c>
      <c r="C24" s="18">
        <f t="shared" si="0"/>
        <v>53796.782758000008</v>
      </c>
      <c r="D24" s="18">
        <f t="shared" si="1"/>
        <v>4483.0652298333334</v>
      </c>
      <c r="E24" s="19">
        <f t="shared" si="2"/>
        <v>27.225092488866402</v>
      </c>
      <c r="F24" s="19">
        <f t="shared" si="3"/>
        <v>13.612546244433201</v>
      </c>
      <c r="G24" s="19">
        <f t="shared" si="4"/>
        <v>5.4450184977732805</v>
      </c>
      <c r="H24" s="20">
        <f t="shared" si="5"/>
        <v>25.863837864423083</v>
      </c>
    </row>
    <row r="25" spans="1:8" x14ac:dyDescent="0.3">
      <c r="A25" s="8">
        <f t="shared" si="6"/>
        <v>18</v>
      </c>
      <c r="B25" s="18">
        <v>44569.8</v>
      </c>
      <c r="C25" s="18">
        <f t="shared" si="0"/>
        <v>55418.089320000006</v>
      </c>
      <c r="D25" s="18">
        <f t="shared" si="1"/>
        <v>4618.1741099999999</v>
      </c>
      <c r="E25" s="19">
        <f t="shared" si="2"/>
        <v>28.045591761133608</v>
      </c>
      <c r="F25" s="19">
        <f t="shared" si="3"/>
        <v>14.022795880566804</v>
      </c>
      <c r="G25" s="19">
        <f t="shared" si="4"/>
        <v>5.6091183522267212</v>
      </c>
      <c r="H25" s="20">
        <f t="shared" si="5"/>
        <v>26.643312173076925</v>
      </c>
    </row>
    <row r="26" spans="1:8" x14ac:dyDescent="0.3">
      <c r="A26" s="8">
        <f t="shared" si="6"/>
        <v>19</v>
      </c>
      <c r="B26" s="18">
        <v>45480.480000000003</v>
      </c>
      <c r="C26" s="18">
        <f t="shared" si="0"/>
        <v>56550.428832000005</v>
      </c>
      <c r="D26" s="18">
        <f t="shared" si="1"/>
        <v>4712.5357360000007</v>
      </c>
      <c r="E26" s="19">
        <f t="shared" si="2"/>
        <v>28.618638072874496</v>
      </c>
      <c r="F26" s="19">
        <f t="shared" si="3"/>
        <v>14.309319036437248</v>
      </c>
      <c r="G26" s="19">
        <f t="shared" si="4"/>
        <v>5.7237276145748996</v>
      </c>
      <c r="H26" s="20">
        <f t="shared" si="5"/>
        <v>27.187706169230772</v>
      </c>
    </row>
    <row r="27" spans="1:8" x14ac:dyDescent="0.3">
      <c r="A27" s="8">
        <f t="shared" si="6"/>
        <v>20</v>
      </c>
      <c r="B27" s="18">
        <v>45480.480000000003</v>
      </c>
      <c r="C27" s="18">
        <f t="shared" si="0"/>
        <v>56550.428832000005</v>
      </c>
      <c r="D27" s="18">
        <f t="shared" si="1"/>
        <v>4712.5357360000007</v>
      </c>
      <c r="E27" s="19">
        <f t="shared" si="2"/>
        <v>28.618638072874496</v>
      </c>
      <c r="F27" s="19">
        <f t="shared" si="3"/>
        <v>14.309319036437248</v>
      </c>
      <c r="G27" s="19">
        <f t="shared" si="4"/>
        <v>5.7237276145748996</v>
      </c>
      <c r="H27" s="20">
        <f t="shared" si="5"/>
        <v>27.187706169230772</v>
      </c>
    </row>
    <row r="28" spans="1:8" x14ac:dyDescent="0.3">
      <c r="A28" s="8">
        <f t="shared" si="6"/>
        <v>21</v>
      </c>
      <c r="B28" s="18">
        <v>46391.15</v>
      </c>
      <c r="C28" s="18">
        <f t="shared" si="0"/>
        <v>57682.755910000007</v>
      </c>
      <c r="D28" s="18">
        <f t="shared" si="1"/>
        <v>4806.8963258333333</v>
      </c>
      <c r="E28" s="19">
        <f t="shared" si="2"/>
        <v>29.191678092105267</v>
      </c>
      <c r="F28" s="19">
        <f t="shared" si="3"/>
        <v>14.595839046052633</v>
      </c>
      <c r="G28" s="19">
        <f t="shared" si="4"/>
        <v>5.8383356184210538</v>
      </c>
      <c r="H28" s="20">
        <f t="shared" si="5"/>
        <v>27.732094187500003</v>
      </c>
    </row>
    <row r="29" spans="1:8" x14ac:dyDescent="0.3">
      <c r="A29" s="8">
        <f t="shared" si="6"/>
        <v>22</v>
      </c>
      <c r="B29" s="18">
        <v>46462.47</v>
      </c>
      <c r="C29" s="18">
        <f t="shared" si="0"/>
        <v>57771.435198000006</v>
      </c>
      <c r="D29" s="18">
        <f t="shared" si="1"/>
        <v>4814.2862665000002</v>
      </c>
      <c r="E29" s="19">
        <f t="shared" si="2"/>
        <v>29.236556274291502</v>
      </c>
      <c r="F29" s="19">
        <f t="shared" si="3"/>
        <v>14.618278137145751</v>
      </c>
      <c r="G29" s="19">
        <f t="shared" si="4"/>
        <v>5.8473112548583002</v>
      </c>
      <c r="H29" s="20">
        <f t="shared" si="5"/>
        <v>27.774728460576927</v>
      </c>
    </row>
    <row r="30" spans="1:8" x14ac:dyDescent="0.3">
      <c r="A30" s="8">
        <f t="shared" si="6"/>
        <v>23</v>
      </c>
      <c r="B30" s="18">
        <v>48042.97</v>
      </c>
      <c r="C30" s="18">
        <f t="shared" si="0"/>
        <v>59736.628898000003</v>
      </c>
      <c r="D30" s="18">
        <f t="shared" si="1"/>
        <v>4978.0524081666672</v>
      </c>
      <c r="E30" s="19">
        <f t="shared" si="2"/>
        <v>30.231087498987854</v>
      </c>
      <c r="F30" s="19">
        <f t="shared" si="3"/>
        <v>15.115543749493927</v>
      </c>
      <c r="G30" s="19">
        <f t="shared" si="4"/>
        <v>6.0462174997975708</v>
      </c>
      <c r="H30" s="20">
        <f t="shared" si="5"/>
        <v>28.719533124038463</v>
      </c>
    </row>
    <row r="31" spans="1:8" x14ac:dyDescent="0.3">
      <c r="A31" s="8">
        <f t="shared" si="6"/>
        <v>24</v>
      </c>
      <c r="B31" s="18">
        <v>49623.49</v>
      </c>
      <c r="C31" s="18">
        <f t="shared" si="0"/>
        <v>61701.847465999999</v>
      </c>
      <c r="D31" s="18">
        <f t="shared" si="1"/>
        <v>5141.8206221666669</v>
      </c>
      <c r="E31" s="19">
        <f t="shared" si="2"/>
        <v>31.225631308704454</v>
      </c>
      <c r="F31" s="19">
        <f t="shared" si="3"/>
        <v>15.612815654352227</v>
      </c>
      <c r="G31" s="19">
        <f t="shared" si="4"/>
        <v>6.2451262617408911</v>
      </c>
      <c r="H31" s="20">
        <f t="shared" si="5"/>
        <v>29.664349743269231</v>
      </c>
    </row>
    <row r="32" spans="1:8" x14ac:dyDescent="0.3">
      <c r="A32" s="8">
        <f t="shared" si="6"/>
        <v>25</v>
      </c>
      <c r="B32" s="18">
        <v>49712.11</v>
      </c>
      <c r="C32" s="18">
        <f t="shared" si="0"/>
        <v>61812.037574000002</v>
      </c>
      <c r="D32" s="18">
        <f t="shared" si="1"/>
        <v>5151.0031311666671</v>
      </c>
      <c r="E32" s="19">
        <f t="shared" si="2"/>
        <v>31.281395533400811</v>
      </c>
      <c r="F32" s="19">
        <f t="shared" si="3"/>
        <v>15.640697766700406</v>
      </c>
      <c r="G32" s="19">
        <f t="shared" si="4"/>
        <v>6.2562791066801626</v>
      </c>
      <c r="H32" s="20">
        <f t="shared" si="5"/>
        <v>29.717325756730769</v>
      </c>
    </row>
    <row r="33" spans="1:8" x14ac:dyDescent="0.3">
      <c r="A33" s="8">
        <f t="shared" si="6"/>
        <v>26</v>
      </c>
      <c r="B33" s="18">
        <v>49794.239999999998</v>
      </c>
      <c r="C33" s="18">
        <f t="shared" si="0"/>
        <v>61914.158016000001</v>
      </c>
      <c r="D33" s="18">
        <f t="shared" si="1"/>
        <v>5159.5131679999995</v>
      </c>
      <c r="E33" s="19">
        <f t="shared" si="2"/>
        <v>31.333075919028342</v>
      </c>
      <c r="F33" s="19">
        <f t="shared" si="3"/>
        <v>15.666537959514171</v>
      </c>
      <c r="G33" s="19">
        <f t="shared" si="4"/>
        <v>6.2666151838056683</v>
      </c>
      <c r="H33" s="20">
        <f t="shared" si="5"/>
        <v>29.766422123076925</v>
      </c>
    </row>
    <row r="34" spans="1:8" x14ac:dyDescent="0.3">
      <c r="A34" s="8">
        <f t="shared" si="6"/>
        <v>27</v>
      </c>
      <c r="B34" s="18">
        <v>49870.33</v>
      </c>
      <c r="C34" s="18">
        <f t="shared" si="0"/>
        <v>62008.768322000004</v>
      </c>
      <c r="D34" s="18">
        <f t="shared" si="1"/>
        <v>5167.3973601666667</v>
      </c>
      <c r="E34" s="19">
        <f t="shared" si="2"/>
        <v>31.380955628542512</v>
      </c>
      <c r="F34" s="19">
        <f t="shared" si="3"/>
        <v>15.690477814271256</v>
      </c>
      <c r="G34" s="19">
        <f t="shared" si="4"/>
        <v>6.2761911257085021</v>
      </c>
      <c r="H34" s="20">
        <f t="shared" si="5"/>
        <v>29.811907847115386</v>
      </c>
    </row>
    <row r="35" spans="1:8" x14ac:dyDescent="0.3">
      <c r="A35" s="8">
        <f t="shared" si="6"/>
        <v>28</v>
      </c>
      <c r="B35" s="18">
        <v>49940.82</v>
      </c>
      <c r="C35" s="18">
        <f t="shared" si="0"/>
        <v>62096.415588000003</v>
      </c>
      <c r="D35" s="18">
        <f t="shared" si="1"/>
        <v>5174.7012990000003</v>
      </c>
      <c r="E35" s="19">
        <f t="shared" si="2"/>
        <v>31.425311532388665</v>
      </c>
      <c r="F35" s="19">
        <f t="shared" si="3"/>
        <v>15.712655766194333</v>
      </c>
      <c r="G35" s="19">
        <f t="shared" si="4"/>
        <v>6.2850623064777329</v>
      </c>
      <c r="H35" s="20">
        <f t="shared" si="5"/>
        <v>29.854045955769234</v>
      </c>
    </row>
    <row r="36" spans="1:8" x14ac:dyDescent="0.3">
      <c r="A36" s="8">
        <f t="shared" si="6"/>
        <v>29</v>
      </c>
      <c r="B36" s="18">
        <v>50006.09</v>
      </c>
      <c r="C36" s="18">
        <f t="shared" si="0"/>
        <v>62177.572306000002</v>
      </c>
      <c r="D36" s="18">
        <f t="shared" si="1"/>
        <v>5181.4643588333338</v>
      </c>
      <c r="E36" s="19">
        <f t="shared" si="2"/>
        <v>31.466382745951417</v>
      </c>
      <c r="F36" s="19">
        <f t="shared" si="3"/>
        <v>15.733191372975709</v>
      </c>
      <c r="G36" s="19">
        <f t="shared" si="4"/>
        <v>6.2932765491902831</v>
      </c>
      <c r="H36" s="20">
        <f t="shared" si="5"/>
        <v>29.893063608653847</v>
      </c>
    </row>
    <row r="37" spans="1:8" x14ac:dyDescent="0.3">
      <c r="A37" s="8">
        <f t="shared" si="6"/>
        <v>30</v>
      </c>
      <c r="B37" s="18">
        <v>50066.61</v>
      </c>
      <c r="C37" s="18">
        <f t="shared" si="0"/>
        <v>62252.822874000005</v>
      </c>
      <c r="D37" s="18">
        <f t="shared" si="1"/>
        <v>5187.7352394999998</v>
      </c>
      <c r="E37" s="19">
        <f t="shared" si="2"/>
        <v>31.504465017206481</v>
      </c>
      <c r="F37" s="19">
        <f t="shared" si="3"/>
        <v>15.752232508603241</v>
      </c>
      <c r="G37" s="19">
        <f t="shared" si="4"/>
        <v>6.3008930034412964</v>
      </c>
      <c r="H37" s="20">
        <f t="shared" si="5"/>
        <v>29.929241766346156</v>
      </c>
    </row>
    <row r="38" spans="1:8" x14ac:dyDescent="0.3">
      <c r="A38" s="8">
        <f t="shared" si="6"/>
        <v>31</v>
      </c>
      <c r="B38" s="18">
        <v>50122.61</v>
      </c>
      <c r="C38" s="18">
        <f t="shared" si="0"/>
        <v>62322.453274000007</v>
      </c>
      <c r="D38" s="18">
        <f t="shared" si="1"/>
        <v>5193.5377728333333</v>
      </c>
      <c r="E38" s="19">
        <f t="shared" si="2"/>
        <v>31.539703073886642</v>
      </c>
      <c r="F38" s="19">
        <f t="shared" si="3"/>
        <v>15.769851536943321</v>
      </c>
      <c r="G38" s="19">
        <f t="shared" si="4"/>
        <v>6.307940614777328</v>
      </c>
      <c r="H38" s="20">
        <f t="shared" si="5"/>
        <v>29.962717920192311</v>
      </c>
    </row>
    <row r="39" spans="1:8" x14ac:dyDescent="0.3">
      <c r="A39" s="8">
        <f t="shared" si="6"/>
        <v>32</v>
      </c>
      <c r="B39" s="18">
        <v>50174.48</v>
      </c>
      <c r="C39" s="18">
        <f t="shared" si="0"/>
        <v>62386.948432000005</v>
      </c>
      <c r="D39" s="18">
        <f t="shared" si="1"/>
        <v>5198.912369333334</v>
      </c>
      <c r="E39" s="19">
        <f t="shared" si="2"/>
        <v>31.572342323886641</v>
      </c>
      <c r="F39" s="19">
        <f t="shared" si="3"/>
        <v>15.78617116194332</v>
      </c>
      <c r="G39" s="19">
        <f t="shared" si="4"/>
        <v>6.3144684647773284</v>
      </c>
      <c r="H39" s="20">
        <f t="shared" si="5"/>
        <v>29.993725207692311</v>
      </c>
    </row>
    <row r="40" spans="1:8" x14ac:dyDescent="0.3">
      <c r="A40" s="8">
        <f t="shared" si="6"/>
        <v>33</v>
      </c>
      <c r="B40" s="18">
        <v>50222.5</v>
      </c>
      <c r="C40" s="18">
        <f t="shared" si="0"/>
        <v>62446.656500000005</v>
      </c>
      <c r="D40" s="18">
        <f t="shared" si="1"/>
        <v>5203.8880416666661</v>
      </c>
      <c r="E40" s="19">
        <f t="shared" si="2"/>
        <v>31.60255895748988</v>
      </c>
      <c r="F40" s="19">
        <f t="shared" si="3"/>
        <v>15.80127947874494</v>
      </c>
      <c r="G40" s="19">
        <f t="shared" si="4"/>
        <v>6.3205117914979763</v>
      </c>
      <c r="H40" s="20">
        <f t="shared" si="5"/>
        <v>30.022431009615389</v>
      </c>
    </row>
    <row r="41" spans="1:8" x14ac:dyDescent="0.3">
      <c r="A41" s="8">
        <f t="shared" si="6"/>
        <v>34</v>
      </c>
      <c r="B41" s="18">
        <v>50266.99</v>
      </c>
      <c r="C41" s="18">
        <f t="shared" si="0"/>
        <v>62501.975365999999</v>
      </c>
      <c r="D41" s="18">
        <f t="shared" si="1"/>
        <v>5208.4979471666675</v>
      </c>
      <c r="E41" s="19">
        <f t="shared" si="2"/>
        <v>31.630554335020243</v>
      </c>
      <c r="F41" s="19">
        <f t="shared" si="3"/>
        <v>15.815277167510121</v>
      </c>
      <c r="G41" s="19">
        <f t="shared" si="4"/>
        <v>6.3261108670040489</v>
      </c>
      <c r="H41" s="20">
        <f t="shared" si="5"/>
        <v>30.049026618269231</v>
      </c>
    </row>
    <row r="42" spans="1:8" x14ac:dyDescent="0.3">
      <c r="A42" s="21">
        <f t="shared" si="6"/>
        <v>35</v>
      </c>
      <c r="B42" s="22">
        <v>50308.15</v>
      </c>
      <c r="C42" s="22">
        <f t="shared" si="0"/>
        <v>62553.153710000006</v>
      </c>
      <c r="D42" s="22">
        <f t="shared" si="1"/>
        <v>5212.7628091666675</v>
      </c>
      <c r="E42" s="23">
        <f t="shared" si="2"/>
        <v>31.656454306680164</v>
      </c>
      <c r="F42" s="23">
        <f t="shared" si="3"/>
        <v>15.828227153340082</v>
      </c>
      <c r="G42" s="23">
        <f t="shared" si="4"/>
        <v>6.3312908613360328</v>
      </c>
      <c r="H42" s="24">
        <f t="shared" si="5"/>
        <v>30.073631591346157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47</v>
      </c>
      <c r="B1" s="1" t="s">
        <v>59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27110.94</v>
      </c>
      <c r="C7" s="18">
        <f t="shared" ref="C7:C42" si="0">B7*$D$3</f>
        <v>33709.742795999999</v>
      </c>
      <c r="D7" s="18">
        <f t="shared" ref="D7:D42" si="1">B7/12*$D$3</f>
        <v>2809.1452330000002</v>
      </c>
      <c r="E7" s="19">
        <f t="shared" ref="E7:E42" si="2">C7/1976</f>
        <v>17.05958643522267</v>
      </c>
      <c r="F7" s="19">
        <f>E7/2</f>
        <v>8.5297932176113349</v>
      </c>
      <c r="G7" s="19">
        <f>E7/5</f>
        <v>3.4119172870445338</v>
      </c>
      <c r="H7" s="20">
        <f>C7/2080</f>
        <v>16.206607113461537</v>
      </c>
    </row>
    <row r="8" spans="1:8" x14ac:dyDescent="0.3">
      <c r="A8" s="8">
        <f>A7+1</f>
        <v>1</v>
      </c>
      <c r="B8" s="18">
        <v>27715.7</v>
      </c>
      <c r="C8" s="18">
        <f t="shared" si="0"/>
        <v>34461.701380000006</v>
      </c>
      <c r="D8" s="18">
        <f t="shared" si="1"/>
        <v>2871.8084483333337</v>
      </c>
      <c r="E8" s="19">
        <f t="shared" si="2"/>
        <v>17.440132277327937</v>
      </c>
      <c r="F8" s="19">
        <f t="shared" ref="F8:F42" si="3">E8/2</f>
        <v>8.7200661386639684</v>
      </c>
      <c r="G8" s="19">
        <f t="shared" ref="G8:G42" si="4">E8/5</f>
        <v>3.4880264554655875</v>
      </c>
      <c r="H8" s="20">
        <f t="shared" ref="H8:H42" si="5">C8/2080</f>
        <v>16.56812566346154</v>
      </c>
    </row>
    <row r="9" spans="1:8" x14ac:dyDescent="0.3">
      <c r="A9" s="8">
        <f t="shared" ref="A9:A42" si="6">A8+1</f>
        <v>2</v>
      </c>
      <c r="B9" s="18">
        <v>28326.77</v>
      </c>
      <c r="C9" s="18">
        <f t="shared" si="0"/>
        <v>35221.505818000005</v>
      </c>
      <c r="D9" s="18">
        <f t="shared" si="1"/>
        <v>2935.1254848333333</v>
      </c>
      <c r="E9" s="19">
        <f t="shared" si="2"/>
        <v>17.82464869331984</v>
      </c>
      <c r="F9" s="19">
        <f t="shared" si="3"/>
        <v>8.9123243466599202</v>
      </c>
      <c r="G9" s="19">
        <f t="shared" si="4"/>
        <v>3.564929738663968</v>
      </c>
      <c r="H9" s="20">
        <f t="shared" si="5"/>
        <v>16.93341625865385</v>
      </c>
    </row>
    <row r="10" spans="1:8" x14ac:dyDescent="0.3">
      <c r="A10" s="8">
        <f t="shared" si="6"/>
        <v>3</v>
      </c>
      <c r="B10" s="18">
        <v>28914.639999999999</v>
      </c>
      <c r="C10" s="18">
        <f t="shared" si="0"/>
        <v>35952.463376</v>
      </c>
      <c r="D10" s="18">
        <f t="shared" si="1"/>
        <v>2996.0386146666669</v>
      </c>
      <c r="E10" s="19">
        <f t="shared" si="2"/>
        <v>18.194566485829959</v>
      </c>
      <c r="F10" s="19">
        <f t="shared" si="3"/>
        <v>9.0972832429149797</v>
      </c>
      <c r="G10" s="19">
        <f t="shared" si="4"/>
        <v>3.6389132971659919</v>
      </c>
      <c r="H10" s="20">
        <f t="shared" si="5"/>
        <v>17.28483816153846</v>
      </c>
    </row>
    <row r="11" spans="1:8" x14ac:dyDescent="0.3">
      <c r="A11" s="8">
        <f t="shared" si="6"/>
        <v>4</v>
      </c>
      <c r="B11" s="18">
        <v>29477.56</v>
      </c>
      <c r="C11" s="18">
        <f t="shared" si="0"/>
        <v>36652.398104</v>
      </c>
      <c r="D11" s="18">
        <f t="shared" si="1"/>
        <v>3054.366508666667</v>
      </c>
      <c r="E11" s="19">
        <f t="shared" si="2"/>
        <v>18.548784465587044</v>
      </c>
      <c r="F11" s="19">
        <f t="shared" si="3"/>
        <v>9.274392232793522</v>
      </c>
      <c r="G11" s="19">
        <f t="shared" si="4"/>
        <v>3.709756893117409</v>
      </c>
      <c r="H11" s="20">
        <f t="shared" si="5"/>
        <v>17.621345242307694</v>
      </c>
    </row>
    <row r="12" spans="1:8" x14ac:dyDescent="0.3">
      <c r="A12" s="8">
        <f t="shared" si="6"/>
        <v>5</v>
      </c>
      <c r="B12" s="18">
        <v>29834.47</v>
      </c>
      <c r="C12" s="18">
        <f t="shared" si="0"/>
        <v>37096.179998000007</v>
      </c>
      <c r="D12" s="18">
        <f t="shared" si="1"/>
        <v>3091.3483331666671</v>
      </c>
      <c r="E12" s="19">
        <f t="shared" si="2"/>
        <v>18.773370444331988</v>
      </c>
      <c r="F12" s="19">
        <f t="shared" si="3"/>
        <v>9.386685222165994</v>
      </c>
      <c r="G12" s="19">
        <f t="shared" si="4"/>
        <v>3.7546740888663974</v>
      </c>
      <c r="H12" s="20">
        <f t="shared" si="5"/>
        <v>17.834701922115389</v>
      </c>
    </row>
    <row r="13" spans="1:8" x14ac:dyDescent="0.3">
      <c r="A13" s="8">
        <f t="shared" si="6"/>
        <v>6</v>
      </c>
      <c r="B13" s="18">
        <v>30432.62</v>
      </c>
      <c r="C13" s="18">
        <f t="shared" si="0"/>
        <v>37839.919708000001</v>
      </c>
      <c r="D13" s="18">
        <f t="shared" si="1"/>
        <v>3153.3266423333334</v>
      </c>
      <c r="E13" s="19">
        <f t="shared" si="2"/>
        <v>19.149756937246963</v>
      </c>
      <c r="F13" s="19">
        <f t="shared" si="3"/>
        <v>9.5748784686234814</v>
      </c>
      <c r="G13" s="19">
        <f t="shared" si="4"/>
        <v>3.8299513874493925</v>
      </c>
      <c r="H13" s="20">
        <f t="shared" si="5"/>
        <v>18.192269090384617</v>
      </c>
    </row>
    <row r="14" spans="1:8" x14ac:dyDescent="0.3">
      <c r="A14" s="8">
        <f t="shared" si="6"/>
        <v>7</v>
      </c>
      <c r="B14" s="18">
        <v>30747.51</v>
      </c>
      <c r="C14" s="18">
        <f t="shared" si="0"/>
        <v>38231.453933999997</v>
      </c>
      <c r="D14" s="18">
        <f t="shared" si="1"/>
        <v>3185.9544945000002</v>
      </c>
      <c r="E14" s="19">
        <f t="shared" si="2"/>
        <v>19.347901788461538</v>
      </c>
      <c r="F14" s="19">
        <f t="shared" si="3"/>
        <v>9.673950894230769</v>
      </c>
      <c r="G14" s="19">
        <f t="shared" si="4"/>
        <v>3.8695803576923078</v>
      </c>
      <c r="H14" s="20">
        <f t="shared" si="5"/>
        <v>18.38050669903846</v>
      </c>
    </row>
    <row r="15" spans="1:8" x14ac:dyDescent="0.3">
      <c r="A15" s="8">
        <f t="shared" si="6"/>
        <v>8</v>
      </c>
      <c r="B15" s="18">
        <v>31205.05</v>
      </c>
      <c r="C15" s="18">
        <f t="shared" si="0"/>
        <v>38800.359170000003</v>
      </c>
      <c r="D15" s="18">
        <f t="shared" si="1"/>
        <v>3233.3632641666663</v>
      </c>
      <c r="E15" s="19">
        <f t="shared" si="2"/>
        <v>19.635809296558705</v>
      </c>
      <c r="F15" s="19">
        <f t="shared" si="3"/>
        <v>9.8179046482793524</v>
      </c>
      <c r="G15" s="19">
        <f t="shared" si="4"/>
        <v>3.9271618593117408</v>
      </c>
      <c r="H15" s="20">
        <f t="shared" si="5"/>
        <v>18.65401883173077</v>
      </c>
    </row>
    <row r="16" spans="1:8" x14ac:dyDescent="0.3">
      <c r="A16" s="8">
        <f t="shared" si="6"/>
        <v>9</v>
      </c>
      <c r="B16" s="18">
        <v>31478.81</v>
      </c>
      <c r="C16" s="18">
        <f t="shared" si="0"/>
        <v>39140.752354000004</v>
      </c>
      <c r="D16" s="18">
        <f t="shared" si="1"/>
        <v>3261.7293628333337</v>
      </c>
      <c r="E16" s="19">
        <f t="shared" si="2"/>
        <v>19.808073053643728</v>
      </c>
      <c r="F16" s="19">
        <f t="shared" si="3"/>
        <v>9.904036526821864</v>
      </c>
      <c r="G16" s="19">
        <f t="shared" si="4"/>
        <v>3.9616146107287458</v>
      </c>
      <c r="H16" s="20">
        <f t="shared" si="5"/>
        <v>18.817669400961542</v>
      </c>
    </row>
    <row r="17" spans="1:8" x14ac:dyDescent="0.3">
      <c r="A17" s="8">
        <f t="shared" si="6"/>
        <v>10</v>
      </c>
      <c r="B17" s="18">
        <v>31971.64</v>
      </c>
      <c r="C17" s="18">
        <f t="shared" si="0"/>
        <v>39753.537175999998</v>
      </c>
      <c r="D17" s="18">
        <f t="shared" si="1"/>
        <v>3312.7947646666667</v>
      </c>
      <c r="E17" s="19">
        <f t="shared" si="2"/>
        <v>20.118186829959512</v>
      </c>
      <c r="F17" s="19">
        <f t="shared" si="3"/>
        <v>10.059093414979756</v>
      </c>
      <c r="G17" s="19">
        <f t="shared" si="4"/>
        <v>4.0236373659919025</v>
      </c>
      <c r="H17" s="20">
        <f t="shared" si="5"/>
        <v>19.112277488461537</v>
      </c>
    </row>
    <row r="18" spans="1:8" x14ac:dyDescent="0.3">
      <c r="A18" s="8">
        <f t="shared" si="6"/>
        <v>11</v>
      </c>
      <c r="B18" s="18">
        <v>32213.82</v>
      </c>
      <c r="C18" s="18">
        <f t="shared" si="0"/>
        <v>40054.663787999998</v>
      </c>
      <c r="D18" s="18">
        <f t="shared" si="1"/>
        <v>3337.8886490000004</v>
      </c>
      <c r="E18" s="19">
        <f t="shared" si="2"/>
        <v>20.270578840080972</v>
      </c>
      <c r="F18" s="19">
        <f t="shared" si="3"/>
        <v>10.135289420040486</v>
      </c>
      <c r="G18" s="19">
        <f t="shared" si="4"/>
        <v>4.0541157680161941</v>
      </c>
      <c r="H18" s="20">
        <f t="shared" si="5"/>
        <v>19.257049898076922</v>
      </c>
    </row>
    <row r="19" spans="1:8" x14ac:dyDescent="0.3">
      <c r="A19" s="8">
        <f t="shared" si="6"/>
        <v>12</v>
      </c>
      <c r="B19" s="18">
        <v>32703.040000000001</v>
      </c>
      <c r="C19" s="18">
        <f t="shared" si="0"/>
        <v>40662.959936000007</v>
      </c>
      <c r="D19" s="18">
        <f t="shared" si="1"/>
        <v>3388.5799946666671</v>
      </c>
      <c r="E19" s="19">
        <f t="shared" si="2"/>
        <v>20.578421020242917</v>
      </c>
      <c r="F19" s="19">
        <f t="shared" si="3"/>
        <v>10.289210510121459</v>
      </c>
      <c r="G19" s="19">
        <f t="shared" si="4"/>
        <v>4.1156842040485833</v>
      </c>
      <c r="H19" s="20">
        <f t="shared" si="5"/>
        <v>19.549499969230773</v>
      </c>
    </row>
    <row r="20" spans="1:8" x14ac:dyDescent="0.3">
      <c r="A20" s="8">
        <f t="shared" si="6"/>
        <v>13</v>
      </c>
      <c r="B20" s="18">
        <v>32914.51</v>
      </c>
      <c r="C20" s="18">
        <f t="shared" si="0"/>
        <v>40925.901734000006</v>
      </c>
      <c r="D20" s="18">
        <f t="shared" si="1"/>
        <v>3410.491811166667</v>
      </c>
      <c r="E20" s="19">
        <f t="shared" si="2"/>
        <v>20.71148873178138</v>
      </c>
      <c r="F20" s="19">
        <f t="shared" si="3"/>
        <v>10.35574436589069</v>
      </c>
      <c r="G20" s="19">
        <f t="shared" si="4"/>
        <v>4.1422977463562756</v>
      </c>
      <c r="H20" s="20">
        <f t="shared" si="5"/>
        <v>19.67591429519231</v>
      </c>
    </row>
    <row r="21" spans="1:8" x14ac:dyDescent="0.3">
      <c r="A21" s="8">
        <f t="shared" si="6"/>
        <v>14</v>
      </c>
      <c r="B21" s="18">
        <v>33248.239999999998</v>
      </c>
      <c r="C21" s="18">
        <f t="shared" si="0"/>
        <v>41340.861616000002</v>
      </c>
      <c r="D21" s="18">
        <f t="shared" si="1"/>
        <v>3445.0718013333335</v>
      </c>
      <c r="E21" s="19">
        <f t="shared" si="2"/>
        <v>20.921488672064779</v>
      </c>
      <c r="F21" s="19">
        <f t="shared" si="3"/>
        <v>10.46074433603239</v>
      </c>
      <c r="G21" s="19">
        <f t="shared" si="4"/>
        <v>4.1842977344129562</v>
      </c>
      <c r="H21" s="20">
        <f t="shared" si="5"/>
        <v>19.875414238461538</v>
      </c>
    </row>
    <row r="22" spans="1:8" x14ac:dyDescent="0.3">
      <c r="A22" s="8">
        <f t="shared" si="6"/>
        <v>15</v>
      </c>
      <c r="B22" s="18">
        <v>33429.620000000003</v>
      </c>
      <c r="C22" s="18">
        <f t="shared" si="0"/>
        <v>41566.389508000007</v>
      </c>
      <c r="D22" s="18">
        <f t="shared" si="1"/>
        <v>3463.8657923333335</v>
      </c>
      <c r="E22" s="19">
        <f t="shared" si="2"/>
        <v>21.035622220647777</v>
      </c>
      <c r="F22" s="19">
        <f t="shared" si="3"/>
        <v>10.517811110323889</v>
      </c>
      <c r="G22" s="19">
        <f t="shared" si="4"/>
        <v>4.2071244441295557</v>
      </c>
      <c r="H22" s="20">
        <f t="shared" si="5"/>
        <v>19.983841109615387</v>
      </c>
    </row>
    <row r="23" spans="1:8" x14ac:dyDescent="0.3">
      <c r="A23" s="8">
        <f t="shared" si="6"/>
        <v>16</v>
      </c>
      <c r="B23" s="18">
        <v>34209.75</v>
      </c>
      <c r="C23" s="18">
        <f t="shared" si="0"/>
        <v>42536.403150000006</v>
      </c>
      <c r="D23" s="18">
        <f t="shared" si="1"/>
        <v>3544.7002625</v>
      </c>
      <c r="E23" s="19">
        <f t="shared" si="2"/>
        <v>21.52651981275304</v>
      </c>
      <c r="F23" s="19">
        <f t="shared" si="3"/>
        <v>10.76325990637652</v>
      </c>
      <c r="G23" s="19">
        <f t="shared" si="4"/>
        <v>4.3053039625506084</v>
      </c>
      <c r="H23" s="20">
        <f t="shared" si="5"/>
        <v>20.450193822115388</v>
      </c>
    </row>
    <row r="24" spans="1:8" x14ac:dyDescent="0.3">
      <c r="A24" s="8">
        <f t="shared" si="6"/>
        <v>17</v>
      </c>
      <c r="B24" s="18">
        <v>34223.94</v>
      </c>
      <c r="C24" s="18">
        <f t="shared" si="0"/>
        <v>42554.046996000005</v>
      </c>
      <c r="D24" s="18">
        <f t="shared" si="1"/>
        <v>3546.1705830000005</v>
      </c>
      <c r="E24" s="19">
        <f t="shared" si="2"/>
        <v>21.535448884615388</v>
      </c>
      <c r="F24" s="19">
        <f t="shared" si="3"/>
        <v>10.767724442307694</v>
      </c>
      <c r="G24" s="19">
        <f t="shared" si="4"/>
        <v>4.3070897769230774</v>
      </c>
      <c r="H24" s="20">
        <f t="shared" si="5"/>
        <v>20.458676440384618</v>
      </c>
    </row>
    <row r="25" spans="1:8" x14ac:dyDescent="0.3">
      <c r="A25" s="8">
        <f t="shared" si="6"/>
        <v>18</v>
      </c>
      <c r="B25" s="18">
        <v>35529.74</v>
      </c>
      <c r="C25" s="18">
        <f t="shared" si="0"/>
        <v>44177.678716000002</v>
      </c>
      <c r="D25" s="18">
        <f t="shared" si="1"/>
        <v>3681.4732263333335</v>
      </c>
      <c r="E25" s="19">
        <f t="shared" si="2"/>
        <v>22.357124856275306</v>
      </c>
      <c r="F25" s="19">
        <f t="shared" si="3"/>
        <v>11.178562428137653</v>
      </c>
      <c r="G25" s="19">
        <f t="shared" si="4"/>
        <v>4.4714249712550611</v>
      </c>
      <c r="H25" s="20">
        <f t="shared" si="5"/>
        <v>21.23926861346154</v>
      </c>
    </row>
    <row r="26" spans="1:8" x14ac:dyDescent="0.3">
      <c r="A26" s="8">
        <f t="shared" si="6"/>
        <v>19</v>
      </c>
      <c r="B26" s="18">
        <v>35543.93</v>
      </c>
      <c r="C26" s="18">
        <f t="shared" si="0"/>
        <v>44195.322562000001</v>
      </c>
      <c r="D26" s="18">
        <f t="shared" si="1"/>
        <v>3682.9435468333336</v>
      </c>
      <c r="E26" s="19">
        <f t="shared" si="2"/>
        <v>22.366053928137653</v>
      </c>
      <c r="F26" s="19">
        <f t="shared" si="3"/>
        <v>11.183026964068826</v>
      </c>
      <c r="G26" s="19">
        <f t="shared" si="4"/>
        <v>4.4732107856275309</v>
      </c>
      <c r="H26" s="20">
        <f t="shared" si="5"/>
        <v>21.247751231730771</v>
      </c>
    </row>
    <row r="27" spans="1:8" x14ac:dyDescent="0.3">
      <c r="A27" s="8">
        <f t="shared" si="6"/>
        <v>20</v>
      </c>
      <c r="B27" s="18">
        <v>36849.78</v>
      </c>
      <c r="C27" s="18">
        <f t="shared" si="0"/>
        <v>45819.016452000003</v>
      </c>
      <c r="D27" s="18">
        <f t="shared" si="1"/>
        <v>3818.2513710000003</v>
      </c>
      <c r="E27" s="19">
        <f t="shared" si="2"/>
        <v>23.18776136234818</v>
      </c>
      <c r="F27" s="19">
        <f t="shared" si="3"/>
        <v>11.59388068117409</v>
      </c>
      <c r="G27" s="19">
        <f t="shared" si="4"/>
        <v>4.6375522724696356</v>
      </c>
      <c r="H27" s="20">
        <f t="shared" si="5"/>
        <v>22.028373294230772</v>
      </c>
    </row>
    <row r="28" spans="1:8" x14ac:dyDescent="0.3">
      <c r="A28" s="8">
        <f t="shared" si="6"/>
        <v>21</v>
      </c>
      <c r="B28" s="18">
        <v>36863.980000000003</v>
      </c>
      <c r="C28" s="18">
        <f t="shared" si="0"/>
        <v>45836.672732000006</v>
      </c>
      <c r="D28" s="18">
        <f t="shared" si="1"/>
        <v>3819.7227276666672</v>
      </c>
      <c r="E28" s="19">
        <f t="shared" si="2"/>
        <v>23.196696726720653</v>
      </c>
      <c r="F28" s="19">
        <f t="shared" si="3"/>
        <v>11.598348363360326</v>
      </c>
      <c r="G28" s="19">
        <f t="shared" si="4"/>
        <v>4.6393393453441307</v>
      </c>
      <c r="H28" s="20">
        <f t="shared" si="5"/>
        <v>22.036861890384618</v>
      </c>
    </row>
    <row r="29" spans="1:8" x14ac:dyDescent="0.3">
      <c r="A29" s="8">
        <f t="shared" si="6"/>
        <v>22</v>
      </c>
      <c r="B29" s="18">
        <v>38169.769999999997</v>
      </c>
      <c r="C29" s="18">
        <f t="shared" si="0"/>
        <v>47460.292018</v>
      </c>
      <c r="D29" s="18">
        <f t="shared" si="1"/>
        <v>3955.0243348333333</v>
      </c>
      <c r="E29" s="19">
        <f t="shared" si="2"/>
        <v>24.018366405870445</v>
      </c>
      <c r="F29" s="19">
        <f t="shared" si="3"/>
        <v>12.009183202935223</v>
      </c>
      <c r="G29" s="19">
        <f t="shared" si="4"/>
        <v>4.8036732811740892</v>
      </c>
      <c r="H29" s="20">
        <f t="shared" si="5"/>
        <v>22.817448085576924</v>
      </c>
    </row>
    <row r="30" spans="1:8" x14ac:dyDescent="0.3">
      <c r="A30" s="8">
        <f t="shared" si="6"/>
        <v>23</v>
      </c>
      <c r="B30" s="18">
        <v>39486.959999999999</v>
      </c>
      <c r="C30" s="18">
        <f t="shared" si="0"/>
        <v>49098.086064000003</v>
      </c>
      <c r="D30" s="18">
        <f t="shared" si="1"/>
        <v>4091.5071720000001</v>
      </c>
      <c r="E30" s="19">
        <f t="shared" si="2"/>
        <v>24.847209546558705</v>
      </c>
      <c r="F30" s="19">
        <f t="shared" si="3"/>
        <v>12.423604773279353</v>
      </c>
      <c r="G30" s="19">
        <f t="shared" si="4"/>
        <v>4.9694419093117412</v>
      </c>
      <c r="H30" s="20">
        <f t="shared" si="5"/>
        <v>23.60484906923077</v>
      </c>
    </row>
    <row r="31" spans="1:8" x14ac:dyDescent="0.3">
      <c r="A31" s="8">
        <f t="shared" si="6"/>
        <v>24</v>
      </c>
      <c r="B31" s="18">
        <v>40767.19</v>
      </c>
      <c r="C31" s="18">
        <f t="shared" si="0"/>
        <v>50689.924046000007</v>
      </c>
      <c r="D31" s="18">
        <f t="shared" si="1"/>
        <v>4224.160337166667</v>
      </c>
      <c r="E31" s="19">
        <f t="shared" si="2"/>
        <v>25.652795569838059</v>
      </c>
      <c r="F31" s="19">
        <f t="shared" si="3"/>
        <v>12.826397784919029</v>
      </c>
      <c r="G31" s="19">
        <f t="shared" si="4"/>
        <v>5.1305591139676121</v>
      </c>
      <c r="H31" s="20">
        <f t="shared" si="5"/>
        <v>24.370155791346157</v>
      </c>
    </row>
    <row r="32" spans="1:8" x14ac:dyDescent="0.3">
      <c r="A32" s="8">
        <f t="shared" si="6"/>
        <v>25</v>
      </c>
      <c r="B32" s="18">
        <v>40853.64</v>
      </c>
      <c r="C32" s="18">
        <f t="shared" si="0"/>
        <v>50797.415976000004</v>
      </c>
      <c r="D32" s="18">
        <f t="shared" si="1"/>
        <v>4233.1179979999997</v>
      </c>
      <c r="E32" s="19">
        <f t="shared" si="2"/>
        <v>25.707194319838059</v>
      </c>
      <c r="F32" s="19">
        <f t="shared" si="3"/>
        <v>12.85359715991903</v>
      </c>
      <c r="G32" s="19">
        <f t="shared" si="4"/>
        <v>5.1414388639676121</v>
      </c>
      <c r="H32" s="20">
        <f t="shared" si="5"/>
        <v>24.421834603846154</v>
      </c>
    </row>
    <row r="33" spans="1:8" x14ac:dyDescent="0.3">
      <c r="A33" s="8">
        <f t="shared" si="6"/>
        <v>26</v>
      </c>
      <c r="B33" s="18">
        <v>40920.9</v>
      </c>
      <c r="C33" s="18">
        <f t="shared" si="0"/>
        <v>50881.047060000004</v>
      </c>
      <c r="D33" s="18">
        <f t="shared" si="1"/>
        <v>4240.0872550000004</v>
      </c>
      <c r="E33" s="19">
        <f t="shared" si="2"/>
        <v>25.749517742914982</v>
      </c>
      <c r="F33" s="19">
        <f t="shared" si="3"/>
        <v>12.874758871457491</v>
      </c>
      <c r="G33" s="19">
        <f t="shared" si="4"/>
        <v>5.149903548582996</v>
      </c>
      <c r="H33" s="20">
        <f t="shared" si="5"/>
        <v>24.462041855769233</v>
      </c>
    </row>
    <row r="34" spans="1:8" x14ac:dyDescent="0.3">
      <c r="A34" s="8">
        <f t="shared" si="6"/>
        <v>27</v>
      </c>
      <c r="B34" s="18">
        <v>40997.24</v>
      </c>
      <c r="C34" s="18">
        <f t="shared" si="0"/>
        <v>50975.968216000001</v>
      </c>
      <c r="D34" s="18">
        <f t="shared" si="1"/>
        <v>4247.9973513333334</v>
      </c>
      <c r="E34" s="19">
        <f t="shared" si="2"/>
        <v>25.797554765182188</v>
      </c>
      <c r="F34" s="19">
        <f t="shared" si="3"/>
        <v>12.898777382591094</v>
      </c>
      <c r="G34" s="19">
        <f t="shared" si="4"/>
        <v>5.1595109530364374</v>
      </c>
      <c r="H34" s="20">
        <f t="shared" si="5"/>
        <v>24.507677026923076</v>
      </c>
    </row>
    <row r="35" spans="1:8" x14ac:dyDescent="0.3">
      <c r="A35" s="8">
        <f t="shared" si="6"/>
        <v>28</v>
      </c>
      <c r="B35" s="18">
        <v>41055</v>
      </c>
      <c r="C35" s="18">
        <f t="shared" si="0"/>
        <v>51047.787000000004</v>
      </c>
      <c r="D35" s="18">
        <f t="shared" si="1"/>
        <v>4253.98225</v>
      </c>
      <c r="E35" s="19">
        <f t="shared" si="2"/>
        <v>25.833900303643727</v>
      </c>
      <c r="F35" s="19">
        <f t="shared" si="3"/>
        <v>12.916950151821863</v>
      </c>
      <c r="G35" s="19">
        <f t="shared" si="4"/>
        <v>5.1667800607287457</v>
      </c>
      <c r="H35" s="20">
        <f t="shared" si="5"/>
        <v>24.542205288461542</v>
      </c>
    </row>
    <row r="36" spans="1:8" x14ac:dyDescent="0.3">
      <c r="A36" s="8">
        <f t="shared" si="6"/>
        <v>29</v>
      </c>
      <c r="B36" s="18">
        <v>41108.47</v>
      </c>
      <c r="C36" s="18">
        <f t="shared" si="0"/>
        <v>51114.271598000007</v>
      </c>
      <c r="D36" s="18">
        <f t="shared" si="1"/>
        <v>4259.5226331666672</v>
      </c>
      <c r="E36" s="19">
        <f t="shared" si="2"/>
        <v>25.867546355263162</v>
      </c>
      <c r="F36" s="19">
        <f t="shared" si="3"/>
        <v>12.933773177631581</v>
      </c>
      <c r="G36" s="19">
        <f t="shared" si="4"/>
        <v>5.173509271052632</v>
      </c>
      <c r="H36" s="20">
        <f t="shared" si="5"/>
        <v>24.574169037500003</v>
      </c>
    </row>
    <row r="37" spans="1:8" x14ac:dyDescent="0.3">
      <c r="A37" s="8">
        <f t="shared" si="6"/>
        <v>30</v>
      </c>
      <c r="B37" s="18">
        <v>41158.04</v>
      </c>
      <c r="C37" s="18">
        <f t="shared" si="0"/>
        <v>51175.906936000007</v>
      </c>
      <c r="D37" s="18">
        <f t="shared" si="1"/>
        <v>4264.6589113333339</v>
      </c>
      <c r="E37" s="19">
        <f t="shared" si="2"/>
        <v>25.898738327935227</v>
      </c>
      <c r="F37" s="19">
        <f t="shared" si="3"/>
        <v>12.949369163967614</v>
      </c>
      <c r="G37" s="19">
        <f t="shared" si="4"/>
        <v>5.1797476655870458</v>
      </c>
      <c r="H37" s="20">
        <f t="shared" si="5"/>
        <v>24.603801411538466</v>
      </c>
    </row>
    <row r="38" spans="1:8" x14ac:dyDescent="0.3">
      <c r="A38" s="8">
        <f t="shared" si="6"/>
        <v>31</v>
      </c>
      <c r="B38" s="18">
        <v>41203.93</v>
      </c>
      <c r="C38" s="18">
        <f t="shared" si="0"/>
        <v>51232.966562000001</v>
      </c>
      <c r="D38" s="18">
        <f t="shared" si="1"/>
        <v>4269.4138801666668</v>
      </c>
      <c r="E38" s="19">
        <f t="shared" si="2"/>
        <v>25.927614656882593</v>
      </c>
      <c r="F38" s="19">
        <f t="shared" si="3"/>
        <v>12.963807328441296</v>
      </c>
      <c r="G38" s="19">
        <f t="shared" si="4"/>
        <v>5.1855229313765188</v>
      </c>
      <c r="H38" s="20">
        <f t="shared" si="5"/>
        <v>24.631233924038462</v>
      </c>
    </row>
    <row r="39" spans="1:8" x14ac:dyDescent="0.3">
      <c r="A39" s="8">
        <f t="shared" si="6"/>
        <v>32</v>
      </c>
      <c r="B39" s="18">
        <v>41246.44</v>
      </c>
      <c r="C39" s="18">
        <f t="shared" si="0"/>
        <v>51285.823496000005</v>
      </c>
      <c r="D39" s="18">
        <f t="shared" si="1"/>
        <v>4273.8186246666673</v>
      </c>
      <c r="E39" s="19">
        <f t="shared" si="2"/>
        <v>25.954364117408907</v>
      </c>
      <c r="F39" s="19">
        <f t="shared" si="3"/>
        <v>12.977182058704454</v>
      </c>
      <c r="G39" s="19">
        <f t="shared" si="4"/>
        <v>5.1908728234817811</v>
      </c>
      <c r="H39" s="20">
        <f t="shared" si="5"/>
        <v>24.656645911538465</v>
      </c>
    </row>
    <row r="40" spans="1:8" x14ac:dyDescent="0.3">
      <c r="A40" s="8">
        <f t="shared" si="6"/>
        <v>33</v>
      </c>
      <c r="B40" s="18">
        <v>41285.769999999997</v>
      </c>
      <c r="C40" s="18">
        <f t="shared" si="0"/>
        <v>51334.726417999998</v>
      </c>
      <c r="D40" s="18">
        <f t="shared" si="1"/>
        <v>4277.8938681666668</v>
      </c>
      <c r="E40" s="19">
        <f t="shared" si="2"/>
        <v>25.979112559716597</v>
      </c>
      <c r="F40" s="19">
        <f t="shared" si="3"/>
        <v>12.989556279858299</v>
      </c>
      <c r="G40" s="19">
        <f t="shared" si="4"/>
        <v>5.1958225119433195</v>
      </c>
      <c r="H40" s="20">
        <f t="shared" si="5"/>
        <v>24.680156931730767</v>
      </c>
    </row>
    <row r="41" spans="1:8" x14ac:dyDescent="0.3">
      <c r="A41" s="8">
        <f t="shared" si="6"/>
        <v>34</v>
      </c>
      <c r="B41" s="18">
        <v>41322.22</v>
      </c>
      <c r="C41" s="18">
        <f t="shared" si="0"/>
        <v>51380.048348000004</v>
      </c>
      <c r="D41" s="18">
        <f t="shared" si="1"/>
        <v>4281.6706956666667</v>
      </c>
      <c r="E41" s="19">
        <f t="shared" si="2"/>
        <v>26.002048759109314</v>
      </c>
      <c r="F41" s="19">
        <f t="shared" si="3"/>
        <v>13.001024379554657</v>
      </c>
      <c r="G41" s="19">
        <f t="shared" si="4"/>
        <v>5.200409751821863</v>
      </c>
      <c r="H41" s="20">
        <f t="shared" si="5"/>
        <v>24.701946321153848</v>
      </c>
    </row>
    <row r="42" spans="1:8" x14ac:dyDescent="0.3">
      <c r="A42" s="21">
        <f t="shared" si="6"/>
        <v>35</v>
      </c>
      <c r="B42" s="22">
        <v>41355.94</v>
      </c>
      <c r="C42" s="22">
        <f t="shared" si="0"/>
        <v>51421.975796000006</v>
      </c>
      <c r="D42" s="22">
        <f t="shared" si="1"/>
        <v>4285.1646496666672</v>
      </c>
      <c r="E42" s="23">
        <f t="shared" si="2"/>
        <v>26.023267103238869</v>
      </c>
      <c r="F42" s="23">
        <f t="shared" si="3"/>
        <v>13.011633551619434</v>
      </c>
      <c r="G42" s="23">
        <f t="shared" si="4"/>
        <v>5.2046534206477739</v>
      </c>
      <c r="H42" s="24">
        <f t="shared" si="5"/>
        <v>24.722103748076925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16</v>
      </c>
      <c r="B1" s="1" t="s">
        <v>58</v>
      </c>
    </row>
    <row r="2" spans="1:8" x14ac:dyDescent="0.3">
      <c r="A2" s="4"/>
      <c r="D2" s="3">
        <f>Inhoud!B4</f>
        <v>46235</v>
      </c>
    </row>
    <row r="3" spans="1:8" ht="14.4" x14ac:dyDescent="0.3">
      <c r="A3" s="1"/>
      <c r="B3" s="1"/>
      <c r="C3" s="5" t="s">
        <v>1</v>
      </c>
      <c r="D3" s="33">
        <f>Inhoud!B6</f>
        <v>1.2434000000000001</v>
      </c>
    </row>
    <row r="4" spans="1:8" x14ac:dyDescent="0.3">
      <c r="A4" s="6"/>
      <c r="B4" s="35" t="s">
        <v>2</v>
      </c>
      <c r="C4" s="36"/>
      <c r="D4" s="7" t="s">
        <v>3</v>
      </c>
      <c r="E4" s="35" t="s">
        <v>4</v>
      </c>
      <c r="F4" s="37"/>
      <c r="G4" s="37"/>
      <c r="H4" s="36"/>
    </row>
    <row r="5" spans="1:8" x14ac:dyDescent="0.3">
      <c r="A5" s="8"/>
      <c r="B5" s="9">
        <v>1</v>
      </c>
      <c r="C5" s="10"/>
      <c r="D5" s="10"/>
      <c r="E5" s="38" t="s">
        <v>5</v>
      </c>
      <c r="F5" s="39"/>
      <c r="G5" s="40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46235</v>
      </c>
      <c r="D6" s="13">
        <f>C6</f>
        <v>46235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27436.880000000001</v>
      </c>
      <c r="C7" s="18">
        <f t="shared" ref="C7:C42" si="0">B7*$D$3</f>
        <v>34115.016592</v>
      </c>
      <c r="D7" s="18">
        <f t="shared" ref="D7:D42" si="1">B7/12*$D$3</f>
        <v>2842.9180493333338</v>
      </c>
      <c r="E7" s="19">
        <f t="shared" ref="E7:E42" si="2">C7/1976</f>
        <v>17.264684510121459</v>
      </c>
      <c r="F7" s="19">
        <f>E7/2</f>
        <v>8.6323422550607294</v>
      </c>
      <c r="G7" s="19">
        <f>E7/5</f>
        <v>3.4529369020242919</v>
      </c>
      <c r="H7" s="20">
        <f>C7/2080</f>
        <v>16.401450284615386</v>
      </c>
    </row>
    <row r="8" spans="1:8" x14ac:dyDescent="0.3">
      <c r="A8" s="8">
        <f>A7+1</f>
        <v>1</v>
      </c>
      <c r="B8" s="18">
        <v>27981.46</v>
      </c>
      <c r="C8" s="18">
        <f t="shared" si="0"/>
        <v>34792.147364000004</v>
      </c>
      <c r="D8" s="18">
        <f t="shared" si="1"/>
        <v>2899.3456136666668</v>
      </c>
      <c r="E8" s="19">
        <f t="shared" si="2"/>
        <v>17.607362026315791</v>
      </c>
      <c r="F8" s="19">
        <f t="shared" ref="F8:F42" si="3">E8/2</f>
        <v>8.8036810131578953</v>
      </c>
      <c r="G8" s="19">
        <f t="shared" ref="G8:G42" si="4">E8/5</f>
        <v>3.5214724052631583</v>
      </c>
      <c r="H8" s="20">
        <f t="shared" ref="H8:H42" si="5">C8/2080</f>
        <v>16.726993925000002</v>
      </c>
    </row>
    <row r="9" spans="1:8" x14ac:dyDescent="0.3">
      <c r="A9" s="8">
        <f t="shared" ref="A9:A42" si="6">A8+1</f>
        <v>2</v>
      </c>
      <c r="B9" s="18">
        <v>28513.93</v>
      </c>
      <c r="C9" s="18">
        <f t="shared" si="0"/>
        <v>35454.220562000002</v>
      </c>
      <c r="D9" s="18">
        <f t="shared" si="1"/>
        <v>2954.5183801666667</v>
      </c>
      <c r="E9" s="19">
        <f t="shared" si="2"/>
        <v>17.942419312753039</v>
      </c>
      <c r="F9" s="19">
        <f t="shared" si="3"/>
        <v>8.9712096563765193</v>
      </c>
      <c r="G9" s="19">
        <f t="shared" si="4"/>
        <v>3.5884838625506079</v>
      </c>
      <c r="H9" s="20">
        <f t="shared" si="5"/>
        <v>17.045298347115384</v>
      </c>
    </row>
    <row r="10" spans="1:8" x14ac:dyDescent="0.3">
      <c r="A10" s="8">
        <f t="shared" si="6"/>
        <v>3</v>
      </c>
      <c r="B10" s="18">
        <v>29108.27</v>
      </c>
      <c r="C10" s="18">
        <f t="shared" si="0"/>
        <v>36193.222917999999</v>
      </c>
      <c r="D10" s="18">
        <f t="shared" si="1"/>
        <v>3016.1019098333331</v>
      </c>
      <c r="E10" s="19">
        <f t="shared" si="2"/>
        <v>18.31640835931174</v>
      </c>
      <c r="F10" s="19">
        <f t="shared" si="3"/>
        <v>9.1582041796558702</v>
      </c>
      <c r="G10" s="19">
        <f t="shared" si="4"/>
        <v>3.663281671862348</v>
      </c>
      <c r="H10" s="20">
        <f t="shared" si="5"/>
        <v>17.400587941346153</v>
      </c>
    </row>
    <row r="11" spans="1:8" x14ac:dyDescent="0.3">
      <c r="A11" s="8">
        <f t="shared" si="6"/>
        <v>4</v>
      </c>
      <c r="B11" s="18">
        <v>29678.09</v>
      </c>
      <c r="C11" s="18">
        <f t="shared" si="0"/>
        <v>36901.737106</v>
      </c>
      <c r="D11" s="18">
        <f t="shared" si="1"/>
        <v>3075.1447588333335</v>
      </c>
      <c r="E11" s="19">
        <f t="shared" si="2"/>
        <v>18.674968171052633</v>
      </c>
      <c r="F11" s="19">
        <f t="shared" si="3"/>
        <v>9.3374840855263166</v>
      </c>
      <c r="G11" s="19">
        <f t="shared" si="4"/>
        <v>3.7349936342105265</v>
      </c>
      <c r="H11" s="20">
        <f t="shared" si="5"/>
        <v>17.741219762500002</v>
      </c>
    </row>
    <row r="12" spans="1:8" x14ac:dyDescent="0.3">
      <c r="A12" s="8">
        <f t="shared" si="6"/>
        <v>5</v>
      </c>
      <c r="B12" s="18">
        <v>30033.279999999999</v>
      </c>
      <c r="C12" s="18">
        <f t="shared" si="0"/>
        <v>37343.380352</v>
      </c>
      <c r="D12" s="18">
        <f t="shared" si="1"/>
        <v>3111.9483626666665</v>
      </c>
      <c r="E12" s="19">
        <f t="shared" si="2"/>
        <v>18.898471838056679</v>
      </c>
      <c r="F12" s="19">
        <f t="shared" si="3"/>
        <v>9.4492359190283395</v>
      </c>
      <c r="G12" s="19">
        <f t="shared" si="4"/>
        <v>3.7796943676113357</v>
      </c>
      <c r="H12" s="20">
        <f t="shared" si="5"/>
        <v>17.953548246153847</v>
      </c>
    </row>
    <row r="13" spans="1:8" x14ac:dyDescent="0.3">
      <c r="A13" s="8">
        <f t="shared" si="6"/>
        <v>6</v>
      </c>
      <c r="B13" s="18">
        <v>30600.71</v>
      </c>
      <c r="C13" s="18">
        <f t="shared" si="0"/>
        <v>38048.922813999998</v>
      </c>
      <c r="D13" s="18">
        <f t="shared" si="1"/>
        <v>3170.7435678333331</v>
      </c>
      <c r="E13" s="19">
        <f t="shared" si="2"/>
        <v>19.255527739878541</v>
      </c>
      <c r="F13" s="19">
        <f t="shared" si="3"/>
        <v>9.6277638699392707</v>
      </c>
      <c r="G13" s="19">
        <f t="shared" si="4"/>
        <v>3.8511055479757084</v>
      </c>
      <c r="H13" s="20">
        <f t="shared" si="5"/>
        <v>18.292751352884615</v>
      </c>
    </row>
    <row r="14" spans="1:8" x14ac:dyDescent="0.3">
      <c r="A14" s="8">
        <f t="shared" si="6"/>
        <v>7</v>
      </c>
      <c r="B14" s="18">
        <v>30912.71</v>
      </c>
      <c r="C14" s="18">
        <f t="shared" si="0"/>
        <v>38436.863614000002</v>
      </c>
      <c r="D14" s="18">
        <f t="shared" si="1"/>
        <v>3203.071967833333</v>
      </c>
      <c r="E14" s="19">
        <f t="shared" si="2"/>
        <v>19.451854055668019</v>
      </c>
      <c r="F14" s="19">
        <f t="shared" si="3"/>
        <v>9.7259270278340093</v>
      </c>
      <c r="G14" s="19">
        <f t="shared" si="4"/>
        <v>3.8903708111336037</v>
      </c>
      <c r="H14" s="20">
        <f t="shared" si="5"/>
        <v>18.479261352884617</v>
      </c>
    </row>
    <row r="15" spans="1:8" x14ac:dyDescent="0.3">
      <c r="A15" s="8">
        <f t="shared" si="6"/>
        <v>8</v>
      </c>
      <c r="B15" s="18">
        <v>31391.1</v>
      </c>
      <c r="C15" s="18">
        <f t="shared" si="0"/>
        <v>39031.693740000002</v>
      </c>
      <c r="D15" s="18">
        <f t="shared" si="1"/>
        <v>3252.6411449999996</v>
      </c>
      <c r="E15" s="19">
        <f t="shared" si="2"/>
        <v>19.752881447368424</v>
      </c>
      <c r="F15" s="19">
        <f t="shared" si="3"/>
        <v>9.8764407236842118</v>
      </c>
      <c r="G15" s="19">
        <f t="shared" si="4"/>
        <v>3.9505762894736849</v>
      </c>
      <c r="H15" s="20">
        <f t="shared" si="5"/>
        <v>18.765237375000002</v>
      </c>
    </row>
    <row r="16" spans="1:8" x14ac:dyDescent="0.3">
      <c r="A16" s="8">
        <f t="shared" si="6"/>
        <v>9</v>
      </c>
      <c r="B16" s="18">
        <v>31667.86</v>
      </c>
      <c r="C16" s="18">
        <f t="shared" si="0"/>
        <v>39375.817124000001</v>
      </c>
      <c r="D16" s="18">
        <f t="shared" si="1"/>
        <v>3281.3180936666668</v>
      </c>
      <c r="E16" s="19">
        <f t="shared" si="2"/>
        <v>19.927032957489878</v>
      </c>
      <c r="F16" s="19">
        <f t="shared" si="3"/>
        <v>9.9635164787449391</v>
      </c>
      <c r="G16" s="19">
        <f t="shared" si="4"/>
        <v>3.9854065914979757</v>
      </c>
      <c r="H16" s="20">
        <f t="shared" si="5"/>
        <v>18.930681309615384</v>
      </c>
    </row>
    <row r="17" spans="1:8" x14ac:dyDescent="0.3">
      <c r="A17" s="8">
        <f t="shared" si="6"/>
        <v>10</v>
      </c>
      <c r="B17" s="18">
        <v>32199.45</v>
      </c>
      <c r="C17" s="18">
        <f t="shared" si="0"/>
        <v>40036.796130000002</v>
      </c>
      <c r="D17" s="18">
        <f t="shared" si="1"/>
        <v>3336.3996775000001</v>
      </c>
      <c r="E17" s="19">
        <f t="shared" si="2"/>
        <v>20.261536503036439</v>
      </c>
      <c r="F17" s="19">
        <f t="shared" si="3"/>
        <v>10.130768251518219</v>
      </c>
      <c r="G17" s="19">
        <f t="shared" si="4"/>
        <v>4.0523073006072874</v>
      </c>
      <c r="H17" s="20">
        <f t="shared" si="5"/>
        <v>19.248459677884618</v>
      </c>
    </row>
    <row r="18" spans="1:8" x14ac:dyDescent="0.3">
      <c r="A18" s="8">
        <f t="shared" si="6"/>
        <v>11</v>
      </c>
      <c r="B18" s="18">
        <v>32441.74</v>
      </c>
      <c r="C18" s="18">
        <f t="shared" si="0"/>
        <v>40338.059516000001</v>
      </c>
      <c r="D18" s="18">
        <f t="shared" si="1"/>
        <v>3361.5049596666672</v>
      </c>
      <c r="E18" s="19">
        <f t="shared" si="2"/>
        <v>20.413997730769232</v>
      </c>
      <c r="F18" s="19">
        <f t="shared" si="3"/>
        <v>10.206998865384616</v>
      </c>
      <c r="G18" s="19">
        <f t="shared" si="4"/>
        <v>4.0827995461538462</v>
      </c>
      <c r="H18" s="20">
        <f t="shared" si="5"/>
        <v>19.393297844230769</v>
      </c>
    </row>
    <row r="19" spans="1:8" x14ac:dyDescent="0.3">
      <c r="A19" s="8">
        <f t="shared" si="6"/>
        <v>12</v>
      </c>
      <c r="B19" s="18">
        <v>32918.76</v>
      </c>
      <c r="C19" s="18">
        <f t="shared" si="0"/>
        <v>40931.186184000006</v>
      </c>
      <c r="D19" s="18">
        <f t="shared" si="1"/>
        <v>3410.932182</v>
      </c>
      <c r="E19" s="19">
        <f t="shared" si="2"/>
        <v>20.714163048583</v>
      </c>
      <c r="F19" s="19">
        <f t="shared" si="3"/>
        <v>10.3570815242915</v>
      </c>
      <c r="G19" s="19">
        <f t="shared" si="4"/>
        <v>4.1428326097166002</v>
      </c>
      <c r="H19" s="20">
        <f t="shared" si="5"/>
        <v>19.678454896153848</v>
      </c>
    </row>
    <row r="20" spans="1:8" x14ac:dyDescent="0.3">
      <c r="A20" s="8">
        <f t="shared" si="6"/>
        <v>13</v>
      </c>
      <c r="B20" s="18">
        <v>33053.81</v>
      </c>
      <c r="C20" s="18">
        <f t="shared" si="0"/>
        <v>41099.107354</v>
      </c>
      <c r="D20" s="18">
        <f t="shared" si="1"/>
        <v>3424.9256128333336</v>
      </c>
      <c r="E20" s="19">
        <f t="shared" si="2"/>
        <v>20.799143397773278</v>
      </c>
      <c r="F20" s="19">
        <f t="shared" si="3"/>
        <v>10.399571698886639</v>
      </c>
      <c r="G20" s="19">
        <f t="shared" si="4"/>
        <v>4.1598286795546553</v>
      </c>
      <c r="H20" s="20">
        <f t="shared" si="5"/>
        <v>19.759186227884616</v>
      </c>
    </row>
    <row r="21" spans="1:8" x14ac:dyDescent="0.3">
      <c r="A21" s="8">
        <f t="shared" si="6"/>
        <v>14</v>
      </c>
      <c r="B21" s="18">
        <v>34107.360000000001</v>
      </c>
      <c r="C21" s="18">
        <f t="shared" si="0"/>
        <v>42409.091424000006</v>
      </c>
      <c r="D21" s="18">
        <f t="shared" si="1"/>
        <v>3534.0909520000005</v>
      </c>
      <c r="E21" s="19">
        <f t="shared" si="2"/>
        <v>21.462090801619436</v>
      </c>
      <c r="F21" s="19">
        <f t="shared" si="3"/>
        <v>10.731045400809718</v>
      </c>
      <c r="G21" s="19">
        <f t="shared" si="4"/>
        <v>4.2924181603238871</v>
      </c>
      <c r="H21" s="20">
        <f t="shared" si="5"/>
        <v>20.388986261538463</v>
      </c>
    </row>
    <row r="22" spans="1:8" x14ac:dyDescent="0.3">
      <c r="A22" s="8">
        <f t="shared" si="6"/>
        <v>15</v>
      </c>
      <c r="B22" s="18">
        <v>34122.080000000002</v>
      </c>
      <c r="C22" s="18">
        <f t="shared" si="0"/>
        <v>42427.394272000005</v>
      </c>
      <c r="D22" s="18">
        <f t="shared" si="1"/>
        <v>3535.6161893333333</v>
      </c>
      <c r="E22" s="19">
        <f t="shared" si="2"/>
        <v>21.47135337651822</v>
      </c>
      <c r="F22" s="19">
        <f t="shared" si="3"/>
        <v>10.73567668825911</v>
      </c>
      <c r="G22" s="19">
        <f t="shared" si="4"/>
        <v>4.2942706753036441</v>
      </c>
      <c r="H22" s="20">
        <f t="shared" si="5"/>
        <v>20.397785707692311</v>
      </c>
    </row>
    <row r="23" spans="1:8" x14ac:dyDescent="0.3">
      <c r="A23" s="8">
        <f t="shared" si="6"/>
        <v>16</v>
      </c>
      <c r="B23" s="18">
        <v>35476.28</v>
      </c>
      <c r="C23" s="18">
        <f t="shared" si="0"/>
        <v>44111.206552000003</v>
      </c>
      <c r="D23" s="18">
        <f t="shared" si="1"/>
        <v>3675.9338793333336</v>
      </c>
      <c r="E23" s="19">
        <f t="shared" si="2"/>
        <v>22.323485097165992</v>
      </c>
      <c r="F23" s="19">
        <f t="shared" si="3"/>
        <v>11.161742548582996</v>
      </c>
      <c r="G23" s="19">
        <f t="shared" si="4"/>
        <v>4.4646970194331983</v>
      </c>
      <c r="H23" s="20">
        <f t="shared" si="5"/>
        <v>21.207310842307695</v>
      </c>
    </row>
    <row r="24" spans="1:8" x14ac:dyDescent="0.3">
      <c r="A24" s="8">
        <f t="shared" si="6"/>
        <v>17</v>
      </c>
      <c r="B24" s="18">
        <v>35490.97</v>
      </c>
      <c r="C24" s="18">
        <f t="shared" si="0"/>
        <v>44129.472098000006</v>
      </c>
      <c r="D24" s="18">
        <f t="shared" si="1"/>
        <v>3677.4560081666668</v>
      </c>
      <c r="E24" s="19">
        <f t="shared" si="2"/>
        <v>22.332728794534415</v>
      </c>
      <c r="F24" s="19">
        <f t="shared" si="3"/>
        <v>11.166364397267207</v>
      </c>
      <c r="G24" s="19">
        <f t="shared" si="4"/>
        <v>4.4665457589068831</v>
      </c>
      <c r="H24" s="20">
        <f t="shared" si="5"/>
        <v>21.216092354807696</v>
      </c>
    </row>
    <row r="25" spans="1:8" x14ac:dyDescent="0.3">
      <c r="A25" s="8">
        <f t="shared" si="6"/>
        <v>18</v>
      </c>
      <c r="B25" s="18">
        <v>36845.17</v>
      </c>
      <c r="C25" s="18">
        <f t="shared" si="0"/>
        <v>45813.284377999997</v>
      </c>
      <c r="D25" s="18">
        <f t="shared" si="1"/>
        <v>3817.7736981666667</v>
      </c>
      <c r="E25" s="19">
        <f t="shared" si="2"/>
        <v>23.184860515182184</v>
      </c>
      <c r="F25" s="19">
        <f t="shared" si="3"/>
        <v>11.592430257591092</v>
      </c>
      <c r="G25" s="19">
        <f t="shared" si="4"/>
        <v>4.6369721030364364</v>
      </c>
      <c r="H25" s="20">
        <f t="shared" si="5"/>
        <v>22.025617489423077</v>
      </c>
    </row>
    <row r="26" spans="1:8" x14ac:dyDescent="0.3">
      <c r="A26" s="8">
        <f t="shared" si="6"/>
        <v>19</v>
      </c>
      <c r="B26" s="18">
        <v>36859.910000000003</v>
      </c>
      <c r="C26" s="18">
        <f t="shared" si="0"/>
        <v>45831.612094000004</v>
      </c>
      <c r="D26" s="18">
        <f t="shared" si="1"/>
        <v>3819.3010078333336</v>
      </c>
      <c r="E26" s="19">
        <f t="shared" si="2"/>
        <v>23.194135675101215</v>
      </c>
      <c r="F26" s="19">
        <f t="shared" si="3"/>
        <v>11.597067837550608</v>
      </c>
      <c r="G26" s="19">
        <f t="shared" si="4"/>
        <v>4.638827135020243</v>
      </c>
      <c r="H26" s="20">
        <f t="shared" si="5"/>
        <v>22.034428891346156</v>
      </c>
    </row>
    <row r="27" spans="1:8" x14ac:dyDescent="0.3">
      <c r="A27" s="8">
        <f t="shared" si="6"/>
        <v>20</v>
      </c>
      <c r="B27" s="18">
        <v>38214.1</v>
      </c>
      <c r="C27" s="18">
        <f t="shared" si="0"/>
        <v>47515.411939999998</v>
      </c>
      <c r="D27" s="18">
        <f t="shared" si="1"/>
        <v>3959.6176616666667</v>
      </c>
      <c r="E27" s="19">
        <f t="shared" si="2"/>
        <v>24.046261103238866</v>
      </c>
      <c r="F27" s="19">
        <f t="shared" si="3"/>
        <v>12.023130551619433</v>
      </c>
      <c r="G27" s="19">
        <f t="shared" si="4"/>
        <v>4.8092522206477728</v>
      </c>
      <c r="H27" s="20">
        <f t="shared" si="5"/>
        <v>22.843948048076921</v>
      </c>
    </row>
    <row r="28" spans="1:8" x14ac:dyDescent="0.3">
      <c r="A28" s="8">
        <f t="shared" si="6"/>
        <v>21</v>
      </c>
      <c r="B28" s="18">
        <v>38228.79</v>
      </c>
      <c r="C28" s="18">
        <f t="shared" si="0"/>
        <v>47533.677486</v>
      </c>
      <c r="D28" s="18">
        <f t="shared" si="1"/>
        <v>3961.1397905000003</v>
      </c>
      <c r="E28" s="19">
        <f t="shared" si="2"/>
        <v>24.055504800607288</v>
      </c>
      <c r="F28" s="19">
        <f t="shared" si="3"/>
        <v>12.027752400303644</v>
      </c>
      <c r="G28" s="19">
        <f t="shared" si="4"/>
        <v>4.8111009601214576</v>
      </c>
      <c r="H28" s="20">
        <f t="shared" si="5"/>
        <v>22.852729560576922</v>
      </c>
    </row>
    <row r="29" spans="1:8" x14ac:dyDescent="0.3">
      <c r="A29" s="8">
        <f t="shared" si="6"/>
        <v>22</v>
      </c>
      <c r="B29" s="18">
        <v>39578.32</v>
      </c>
      <c r="C29" s="18">
        <f t="shared" si="0"/>
        <v>49211.683088000005</v>
      </c>
      <c r="D29" s="18">
        <f t="shared" si="1"/>
        <v>4100.9735906666665</v>
      </c>
      <c r="E29" s="19">
        <f t="shared" si="2"/>
        <v>24.904697919028344</v>
      </c>
      <c r="F29" s="19">
        <f t="shared" si="3"/>
        <v>12.452348959514172</v>
      </c>
      <c r="G29" s="19">
        <f t="shared" si="4"/>
        <v>4.9809395838056689</v>
      </c>
      <c r="H29" s="20">
        <f t="shared" si="5"/>
        <v>23.659463023076924</v>
      </c>
    </row>
    <row r="30" spans="1:8" x14ac:dyDescent="0.3">
      <c r="A30" s="8">
        <f t="shared" si="6"/>
        <v>23</v>
      </c>
      <c r="B30" s="18">
        <v>40920.370000000003</v>
      </c>
      <c r="C30" s="18">
        <f t="shared" si="0"/>
        <v>50880.388058000004</v>
      </c>
      <c r="D30" s="18">
        <f t="shared" si="1"/>
        <v>4240.0323381666676</v>
      </c>
      <c r="E30" s="19">
        <f t="shared" si="2"/>
        <v>25.749184239878545</v>
      </c>
      <c r="F30" s="19">
        <f t="shared" si="3"/>
        <v>12.874592119939273</v>
      </c>
      <c r="G30" s="19">
        <f t="shared" si="4"/>
        <v>5.1498368479757088</v>
      </c>
      <c r="H30" s="20">
        <f t="shared" si="5"/>
        <v>24.461725027884619</v>
      </c>
    </row>
    <row r="31" spans="1:8" x14ac:dyDescent="0.3">
      <c r="A31" s="8">
        <f t="shared" si="6"/>
        <v>24</v>
      </c>
      <c r="B31" s="18">
        <v>42248.01</v>
      </c>
      <c r="C31" s="18">
        <f t="shared" si="0"/>
        <v>52531.175634000007</v>
      </c>
      <c r="D31" s="18">
        <f t="shared" si="1"/>
        <v>4377.5979695000005</v>
      </c>
      <c r="E31" s="19">
        <f t="shared" si="2"/>
        <v>26.584603053643729</v>
      </c>
      <c r="F31" s="19">
        <f t="shared" si="3"/>
        <v>13.292301526821864</v>
      </c>
      <c r="G31" s="19">
        <f t="shared" si="4"/>
        <v>5.3169206107287454</v>
      </c>
      <c r="H31" s="20">
        <f t="shared" si="5"/>
        <v>25.255372900961543</v>
      </c>
    </row>
    <row r="32" spans="1:8" x14ac:dyDescent="0.3">
      <c r="A32" s="8">
        <f t="shared" si="6"/>
        <v>25</v>
      </c>
      <c r="B32" s="18">
        <v>42337.67</v>
      </c>
      <c r="C32" s="18">
        <f t="shared" si="0"/>
        <v>52642.658878000002</v>
      </c>
      <c r="D32" s="18">
        <f t="shared" si="1"/>
        <v>4386.8882398333335</v>
      </c>
      <c r="E32" s="19">
        <f t="shared" si="2"/>
        <v>26.641021699392713</v>
      </c>
      <c r="F32" s="19">
        <f t="shared" si="3"/>
        <v>13.320510849696356</v>
      </c>
      <c r="G32" s="19">
        <f t="shared" si="4"/>
        <v>5.3282043398785426</v>
      </c>
      <c r="H32" s="20">
        <f t="shared" si="5"/>
        <v>25.308970614423078</v>
      </c>
    </row>
    <row r="33" spans="1:8" x14ac:dyDescent="0.3">
      <c r="A33" s="8">
        <f t="shared" si="6"/>
        <v>26</v>
      </c>
      <c r="B33" s="18">
        <v>42407.43</v>
      </c>
      <c r="C33" s="18">
        <f t="shared" si="0"/>
        <v>52729.398462000005</v>
      </c>
      <c r="D33" s="18">
        <f t="shared" si="1"/>
        <v>4394.1165385000004</v>
      </c>
      <c r="E33" s="19">
        <f t="shared" si="2"/>
        <v>26.684918250000003</v>
      </c>
      <c r="F33" s="19">
        <f t="shared" si="3"/>
        <v>13.342459125000001</v>
      </c>
      <c r="G33" s="19">
        <f t="shared" si="4"/>
        <v>5.3369836500000005</v>
      </c>
      <c r="H33" s="20">
        <f t="shared" si="5"/>
        <v>25.350672337500001</v>
      </c>
    </row>
    <row r="34" spans="1:8" x14ac:dyDescent="0.3">
      <c r="A34" s="8">
        <f t="shared" si="6"/>
        <v>27</v>
      </c>
      <c r="B34" s="18">
        <v>42486.57</v>
      </c>
      <c r="C34" s="18">
        <f t="shared" si="0"/>
        <v>52827.801138000003</v>
      </c>
      <c r="D34" s="18">
        <f t="shared" si="1"/>
        <v>4402.3167615000002</v>
      </c>
      <c r="E34" s="19">
        <f t="shared" si="2"/>
        <v>26.734717175101217</v>
      </c>
      <c r="F34" s="19">
        <f t="shared" si="3"/>
        <v>13.367358587550608</v>
      </c>
      <c r="G34" s="19">
        <f t="shared" si="4"/>
        <v>5.3469434350202434</v>
      </c>
      <c r="H34" s="20">
        <f t="shared" si="5"/>
        <v>25.397981316346154</v>
      </c>
    </row>
    <row r="35" spans="1:8" x14ac:dyDescent="0.3">
      <c r="A35" s="8">
        <f t="shared" si="6"/>
        <v>28</v>
      </c>
      <c r="B35" s="18">
        <v>42546.46</v>
      </c>
      <c r="C35" s="18">
        <f t="shared" si="0"/>
        <v>52902.268364000003</v>
      </c>
      <c r="D35" s="18">
        <f t="shared" si="1"/>
        <v>4408.5223636666669</v>
      </c>
      <c r="E35" s="19">
        <f t="shared" si="2"/>
        <v>26.772403018218625</v>
      </c>
      <c r="F35" s="19">
        <f t="shared" si="3"/>
        <v>13.386201509109313</v>
      </c>
      <c r="G35" s="19">
        <f t="shared" si="4"/>
        <v>5.3544806036437249</v>
      </c>
      <c r="H35" s="20">
        <f t="shared" si="5"/>
        <v>25.433782867307695</v>
      </c>
    </row>
    <row r="36" spans="1:8" x14ac:dyDescent="0.3">
      <c r="A36" s="8">
        <f t="shared" si="6"/>
        <v>29</v>
      </c>
      <c r="B36" s="18">
        <v>42601.91</v>
      </c>
      <c r="C36" s="18">
        <f t="shared" si="0"/>
        <v>52971.214894000004</v>
      </c>
      <c r="D36" s="18">
        <f t="shared" si="1"/>
        <v>4414.267907833334</v>
      </c>
      <c r="E36" s="19">
        <f t="shared" si="2"/>
        <v>26.807294986842109</v>
      </c>
      <c r="F36" s="19">
        <f t="shared" si="3"/>
        <v>13.403647493421055</v>
      </c>
      <c r="G36" s="19">
        <f t="shared" si="4"/>
        <v>5.3614589973684215</v>
      </c>
      <c r="H36" s="20">
        <f t="shared" si="5"/>
        <v>25.466930237500002</v>
      </c>
    </row>
    <row r="37" spans="1:8" x14ac:dyDescent="0.3">
      <c r="A37" s="8">
        <f t="shared" si="6"/>
        <v>30</v>
      </c>
      <c r="B37" s="18">
        <v>42653.32</v>
      </c>
      <c r="C37" s="18">
        <f t="shared" si="0"/>
        <v>53035.138088</v>
      </c>
      <c r="D37" s="18">
        <f t="shared" si="1"/>
        <v>4419.5948406666666</v>
      </c>
      <c r="E37" s="19">
        <f t="shared" si="2"/>
        <v>26.839644781376517</v>
      </c>
      <c r="F37" s="19">
        <f t="shared" si="3"/>
        <v>13.419822390688259</v>
      </c>
      <c r="G37" s="19">
        <f t="shared" si="4"/>
        <v>5.3679289562753034</v>
      </c>
      <c r="H37" s="20">
        <f t="shared" si="5"/>
        <v>25.497662542307694</v>
      </c>
    </row>
    <row r="38" spans="1:8" x14ac:dyDescent="0.3">
      <c r="A38" s="8">
        <f t="shared" si="6"/>
        <v>31</v>
      </c>
      <c r="B38" s="18">
        <v>42700.91</v>
      </c>
      <c r="C38" s="18">
        <f t="shared" si="0"/>
        <v>53094.311494000009</v>
      </c>
      <c r="D38" s="18">
        <f t="shared" si="1"/>
        <v>4424.5259578333335</v>
      </c>
      <c r="E38" s="19">
        <f t="shared" si="2"/>
        <v>26.869590837044537</v>
      </c>
      <c r="F38" s="19">
        <f t="shared" si="3"/>
        <v>13.434795418522269</v>
      </c>
      <c r="G38" s="19">
        <f t="shared" si="4"/>
        <v>5.3739181674089078</v>
      </c>
      <c r="H38" s="20">
        <f t="shared" si="5"/>
        <v>25.526111295192312</v>
      </c>
    </row>
    <row r="39" spans="1:8" x14ac:dyDescent="0.3">
      <c r="A39" s="8">
        <f t="shared" si="6"/>
        <v>32</v>
      </c>
      <c r="B39" s="18">
        <v>42744.98</v>
      </c>
      <c r="C39" s="18">
        <f t="shared" si="0"/>
        <v>53149.108132000008</v>
      </c>
      <c r="D39" s="18">
        <f t="shared" si="1"/>
        <v>4429.092344333334</v>
      </c>
      <c r="E39" s="19">
        <f t="shared" si="2"/>
        <v>26.8973219291498</v>
      </c>
      <c r="F39" s="19">
        <f t="shared" si="3"/>
        <v>13.4486609645749</v>
      </c>
      <c r="G39" s="19">
        <f t="shared" si="4"/>
        <v>5.3794643858299604</v>
      </c>
      <c r="H39" s="20">
        <f t="shared" si="5"/>
        <v>25.552455832692313</v>
      </c>
    </row>
    <row r="40" spans="1:8" x14ac:dyDescent="0.3">
      <c r="A40" s="8">
        <f t="shared" si="6"/>
        <v>33</v>
      </c>
      <c r="B40" s="18">
        <v>42785.77</v>
      </c>
      <c r="C40" s="18">
        <f t="shared" si="0"/>
        <v>53199.826417999997</v>
      </c>
      <c r="D40" s="18">
        <f t="shared" si="1"/>
        <v>4433.3188681666661</v>
      </c>
      <c r="E40" s="19">
        <f t="shared" si="2"/>
        <v>26.92298907793522</v>
      </c>
      <c r="F40" s="19">
        <f t="shared" si="3"/>
        <v>13.46149453896761</v>
      </c>
      <c r="G40" s="19">
        <f t="shared" si="4"/>
        <v>5.3845978155870444</v>
      </c>
      <c r="H40" s="20">
        <f t="shared" si="5"/>
        <v>25.57683962403846</v>
      </c>
    </row>
    <row r="41" spans="1:8" x14ac:dyDescent="0.3">
      <c r="A41" s="8">
        <f t="shared" si="6"/>
        <v>34</v>
      </c>
      <c r="B41" s="18">
        <v>42823.58</v>
      </c>
      <c r="C41" s="18">
        <f t="shared" si="0"/>
        <v>53246.839372000002</v>
      </c>
      <c r="D41" s="18">
        <f t="shared" si="1"/>
        <v>4437.2366143333338</v>
      </c>
      <c r="E41" s="19">
        <f t="shared" si="2"/>
        <v>26.946781058704456</v>
      </c>
      <c r="F41" s="19">
        <f t="shared" si="3"/>
        <v>13.473390529352228</v>
      </c>
      <c r="G41" s="19">
        <f t="shared" si="4"/>
        <v>5.3893562117408909</v>
      </c>
      <c r="H41" s="20">
        <f t="shared" si="5"/>
        <v>25.59944200576923</v>
      </c>
    </row>
    <row r="42" spans="1:8" x14ac:dyDescent="0.3">
      <c r="A42" s="21">
        <f t="shared" si="6"/>
        <v>35</v>
      </c>
      <c r="B42" s="22">
        <v>42858.559999999998</v>
      </c>
      <c r="C42" s="22">
        <f t="shared" si="0"/>
        <v>53290.333504000002</v>
      </c>
      <c r="D42" s="22">
        <f t="shared" si="1"/>
        <v>4440.8611253333338</v>
      </c>
      <c r="E42" s="23">
        <f t="shared" si="2"/>
        <v>26.968792259109314</v>
      </c>
      <c r="F42" s="23">
        <f t="shared" si="3"/>
        <v>13.484396129554657</v>
      </c>
      <c r="G42" s="23">
        <f t="shared" si="4"/>
        <v>5.3937584518218626</v>
      </c>
      <c r="H42" s="24">
        <f t="shared" si="5"/>
        <v>25.620352646153847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18</vt:i4>
      </vt:variant>
    </vt:vector>
  </HeadingPairs>
  <TitlesOfParts>
    <vt:vector size="37" baseType="lpstr">
      <vt:lpstr>Inhoud</vt:lpstr>
      <vt:lpstr>L4</vt:lpstr>
      <vt:lpstr>L3</vt:lpstr>
      <vt:lpstr>L2</vt:lpstr>
      <vt:lpstr>A3</vt:lpstr>
      <vt:lpstr>A2</vt:lpstr>
      <vt:lpstr>A1</vt:lpstr>
      <vt:lpstr>B3</vt:lpstr>
      <vt:lpstr>B2B</vt:lpstr>
      <vt:lpstr>B2A</vt:lpstr>
      <vt:lpstr>B1C</vt:lpstr>
      <vt:lpstr>B1B</vt:lpstr>
      <vt:lpstr>MV2</vt:lpstr>
      <vt:lpstr>MV1</vt:lpstr>
      <vt:lpstr>L1</vt:lpstr>
      <vt:lpstr>K3</vt:lpstr>
      <vt:lpstr>G1</vt:lpstr>
      <vt:lpstr>GS</vt:lpstr>
      <vt:lpstr>GEW</vt:lpstr>
      <vt:lpstr>'A1'!Afdrukbereik</vt:lpstr>
      <vt:lpstr>'A2'!Afdrukbereik</vt:lpstr>
      <vt:lpstr>'A3'!Afdrukbereik</vt:lpstr>
      <vt:lpstr>B1B!Afdrukbereik</vt:lpstr>
      <vt:lpstr>B1C!Afdrukbereik</vt:lpstr>
      <vt:lpstr>B2A!Afdrukbereik</vt:lpstr>
      <vt:lpstr>B2B!Afdrukbereik</vt:lpstr>
      <vt:lpstr>'B3'!Afdrukbereik</vt:lpstr>
      <vt:lpstr>'G1'!Afdrukbereik</vt:lpstr>
      <vt:lpstr>GEW!Afdrukbereik</vt:lpstr>
      <vt:lpstr>GS!Afdrukbereik</vt:lpstr>
      <vt:lpstr>'K3'!Afdrukbereik</vt:lpstr>
      <vt:lpstr>'L1'!Afdrukbereik</vt:lpstr>
      <vt:lpstr>'L2'!Afdrukbereik</vt:lpstr>
      <vt:lpstr>'L3'!Afdrukbereik</vt:lpstr>
      <vt:lpstr>'L4'!Afdrukbereik</vt:lpstr>
      <vt:lpstr>'MV1'!Afdrukbereik</vt:lpstr>
      <vt:lpstr>'MV2'!Afdrukbereik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De Looze</dc:creator>
  <cp:lastModifiedBy>Steven Delooze</cp:lastModifiedBy>
  <cp:lastPrinted>2025-02-11T13:46:16Z</cp:lastPrinted>
  <dcterms:created xsi:type="dcterms:W3CDTF">2021-06-01T12:57:59Z</dcterms:created>
  <dcterms:modified xsi:type="dcterms:W3CDTF">2026-07-20T08:10:40Z</dcterms:modified>
</cp:coreProperties>
</file>