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31 KO/"/>
    </mc:Choice>
  </mc:AlternateContent>
  <xr:revisionPtr revIDLastSave="16" documentId="8_{D6A564F7-AC95-4671-B214-7181F8367C47}" xr6:coauthVersionLast="47" xr6:coauthVersionMax="47" xr10:uidLastSave="{CFFFF029-36CB-4105-BDCC-00118C8896DA}"/>
  <bookViews>
    <workbookView xWindow="-96" yWindow="-96" windowWidth="23232" windowHeight="12432" tabRatio="783" xr2:uid="{00000000-000D-0000-FFFF-FFFF00000000}"/>
  </bookViews>
  <sheets>
    <sheet name="Inhoud" sheetId="2" r:id="rId1"/>
    <sheet name="L4" sheetId="1" r:id="rId2"/>
    <sheet name="L3" sheetId="3" r:id="rId3"/>
    <sheet name="L2" sheetId="4" r:id="rId4"/>
    <sheet name="A3" sheetId="23" r:id="rId5"/>
    <sheet name="A2" sheetId="5" r:id="rId6"/>
    <sheet name="A1" sheetId="6" r:id="rId7"/>
    <sheet name="B3" sheetId="24" r:id="rId8"/>
    <sheet name="B2B" sheetId="7" r:id="rId9"/>
    <sheet name="B2A" sheetId="8" r:id="rId10"/>
    <sheet name="B1C" sheetId="9" r:id="rId11"/>
    <sheet name="B1B" sheetId="10" r:id="rId12"/>
    <sheet name="MV2" sheetId="13" r:id="rId13"/>
    <sheet name="MV1" sheetId="14" r:id="rId14"/>
    <sheet name="MV1bis" sheetId="25" r:id="rId15"/>
    <sheet name="L1" sheetId="15" r:id="rId16"/>
    <sheet name="K3" sheetId="17" r:id="rId17"/>
    <sheet name="G1" sheetId="20" r:id="rId18"/>
    <sheet name="GS" sheetId="21" r:id="rId19"/>
    <sheet name="GEW" sheetId="22" r:id="rId20"/>
  </sheets>
  <definedNames>
    <definedName name="_xlnm.Print_Area" localSheetId="6">'A1'!$A$1:$H$42</definedName>
    <definedName name="_xlnm.Print_Area" localSheetId="5">'A2'!$A$1:$H$42</definedName>
    <definedName name="_xlnm.Print_Area" localSheetId="4">'A3'!$A$1:$H$42</definedName>
    <definedName name="_xlnm.Print_Area" localSheetId="11">B1B!$A$1:$H$42</definedName>
    <definedName name="_xlnm.Print_Area" localSheetId="10">B1C!$A$1:$H$42</definedName>
    <definedName name="_xlnm.Print_Area" localSheetId="9">B2A!$A$1:$H$42</definedName>
    <definedName name="_xlnm.Print_Area" localSheetId="8">B2B!$A$1:$H$42</definedName>
    <definedName name="_xlnm.Print_Area" localSheetId="7">'B3'!$A$1:$H$42</definedName>
    <definedName name="_xlnm.Print_Area" localSheetId="17">'G1'!$A$1:$H$42</definedName>
    <definedName name="_xlnm.Print_Area" localSheetId="19">GEW!$A$1:$H$38</definedName>
    <definedName name="_xlnm.Print_Area" localSheetId="18">GS!$A$1:$H$42</definedName>
    <definedName name="_xlnm.Print_Area" localSheetId="16">'K3'!$A$1:$H$42</definedName>
    <definedName name="_xlnm.Print_Area" localSheetId="15">'L1'!$A$1:$H$42</definedName>
    <definedName name="_xlnm.Print_Area" localSheetId="3">'L2'!$A$1:$H$42</definedName>
    <definedName name="_xlnm.Print_Area" localSheetId="2">'L3'!$A$1:$H$42</definedName>
    <definedName name="_xlnm.Print_Area" localSheetId="1">'L4'!$A$1:$H$43</definedName>
    <definedName name="_xlnm.Print_Area" localSheetId="13">'MV1'!$A$1:$H$42</definedName>
    <definedName name="_xlnm.Print_Area" localSheetId="14">MV1bis!$A$1:$H$42</definedName>
    <definedName name="_xlnm.Print_Area" localSheetId="12">'MV2'!$A$1:$H$42</definedName>
    <definedName name="Z_3515F0C3_212C_11D6_9FA4_00105AF813F4_.wvu.Cols" localSheetId="6" hidden="1">'A1'!#REF!</definedName>
    <definedName name="Z_3515F0C3_212C_11D6_9FA4_00105AF813F4_.wvu.Cols" localSheetId="5" hidden="1">'A2'!#REF!</definedName>
    <definedName name="Z_3515F0C3_212C_11D6_9FA4_00105AF813F4_.wvu.Cols" localSheetId="4" hidden="1">'A3'!#REF!</definedName>
    <definedName name="Z_3515F0C3_212C_11D6_9FA4_00105AF813F4_.wvu.Cols" localSheetId="11" hidden="1">B1B!#REF!</definedName>
    <definedName name="Z_3515F0C3_212C_11D6_9FA4_00105AF813F4_.wvu.Cols" localSheetId="10" hidden="1">B1C!#REF!</definedName>
    <definedName name="Z_3515F0C3_212C_11D6_9FA4_00105AF813F4_.wvu.Cols" localSheetId="9" hidden="1">B2A!#REF!</definedName>
    <definedName name="Z_3515F0C3_212C_11D6_9FA4_00105AF813F4_.wvu.Cols" localSheetId="8" hidden="1">B2B!#REF!</definedName>
    <definedName name="Z_3515F0C3_212C_11D6_9FA4_00105AF813F4_.wvu.Cols" localSheetId="7" hidden="1">'B3'!#REF!</definedName>
    <definedName name="Z_3515F0C3_212C_11D6_9FA4_00105AF813F4_.wvu.Cols" localSheetId="17" hidden="1">'G1'!#REF!</definedName>
    <definedName name="Z_3515F0C3_212C_11D6_9FA4_00105AF813F4_.wvu.Cols" localSheetId="19" hidden="1">GEW!#REF!</definedName>
    <definedName name="Z_3515F0C3_212C_11D6_9FA4_00105AF813F4_.wvu.Cols" localSheetId="18" hidden="1">GS!#REF!</definedName>
    <definedName name="Z_3515F0C3_212C_11D6_9FA4_00105AF813F4_.wvu.Cols" localSheetId="16" hidden="1">'K3'!#REF!</definedName>
    <definedName name="Z_3515F0C3_212C_11D6_9FA4_00105AF813F4_.wvu.Cols" localSheetId="15" hidden="1">'L1'!#REF!</definedName>
    <definedName name="Z_3515F0C3_212C_11D6_9FA4_00105AF813F4_.wvu.Cols" localSheetId="3" hidden="1">'L2'!#REF!</definedName>
    <definedName name="Z_3515F0C3_212C_11D6_9FA4_00105AF813F4_.wvu.Cols" localSheetId="2" hidden="1">'L3'!#REF!</definedName>
    <definedName name="Z_3515F0C3_212C_11D6_9FA4_00105AF813F4_.wvu.Cols" localSheetId="1" hidden="1">'L4'!#REF!</definedName>
    <definedName name="Z_3515F0C3_212C_11D6_9FA4_00105AF813F4_.wvu.Cols" localSheetId="13" hidden="1">'MV1'!#REF!</definedName>
    <definedName name="Z_3515F0C3_212C_11D6_9FA4_00105AF813F4_.wvu.Cols" localSheetId="14" hidden="1">MV1bis!#REF!</definedName>
    <definedName name="Z_3515F0C3_212C_11D6_9FA4_00105AF813F4_.wvu.Cols" localSheetId="12" hidden="1">'MV2'!#REF!</definedName>
    <definedName name="Z_575C8073_5FD0_11D5_9FA9_00105AF771B6_.wvu.Cols" localSheetId="6" hidden="1">'A1'!#REF!</definedName>
    <definedName name="Z_575C8073_5FD0_11D5_9FA9_00105AF771B6_.wvu.Cols" localSheetId="5" hidden="1">'A2'!#REF!</definedName>
    <definedName name="Z_575C8073_5FD0_11D5_9FA9_00105AF771B6_.wvu.Cols" localSheetId="4" hidden="1">'A3'!#REF!</definedName>
    <definedName name="Z_575C8073_5FD0_11D5_9FA9_00105AF771B6_.wvu.Cols" localSheetId="11" hidden="1">B1B!#REF!</definedName>
    <definedName name="Z_575C8073_5FD0_11D5_9FA9_00105AF771B6_.wvu.Cols" localSheetId="10" hidden="1">B1C!#REF!</definedName>
    <definedName name="Z_575C8073_5FD0_11D5_9FA9_00105AF771B6_.wvu.Cols" localSheetId="9" hidden="1">B2A!#REF!</definedName>
    <definedName name="Z_575C8073_5FD0_11D5_9FA9_00105AF771B6_.wvu.Cols" localSheetId="8" hidden="1">B2B!#REF!</definedName>
    <definedName name="Z_575C8073_5FD0_11D5_9FA9_00105AF771B6_.wvu.Cols" localSheetId="7" hidden="1">'B3'!#REF!</definedName>
    <definedName name="Z_575C8073_5FD0_11D5_9FA9_00105AF771B6_.wvu.Cols" localSheetId="17" hidden="1">'G1'!#REF!</definedName>
    <definedName name="Z_575C8073_5FD0_11D5_9FA9_00105AF771B6_.wvu.Cols" localSheetId="19" hidden="1">GEW!#REF!</definedName>
    <definedName name="Z_575C8073_5FD0_11D5_9FA9_00105AF771B6_.wvu.Cols" localSheetId="18" hidden="1">GS!#REF!</definedName>
    <definedName name="Z_575C8073_5FD0_11D5_9FA9_00105AF771B6_.wvu.Cols" localSheetId="16" hidden="1">'K3'!#REF!</definedName>
    <definedName name="Z_575C8073_5FD0_11D5_9FA9_00105AF771B6_.wvu.Cols" localSheetId="15" hidden="1">'L1'!#REF!</definedName>
    <definedName name="Z_575C8073_5FD0_11D5_9FA9_00105AF771B6_.wvu.Cols" localSheetId="3" hidden="1">'L2'!#REF!</definedName>
    <definedName name="Z_575C8073_5FD0_11D5_9FA9_00105AF771B6_.wvu.Cols" localSheetId="2" hidden="1">'L3'!#REF!</definedName>
    <definedName name="Z_575C8073_5FD0_11D5_9FA9_00105AF771B6_.wvu.Cols" localSheetId="1" hidden="1">'L4'!#REF!</definedName>
    <definedName name="Z_575C8073_5FD0_11D5_9FA9_00105AF771B6_.wvu.Cols" localSheetId="13" hidden="1">'MV1'!#REF!</definedName>
    <definedName name="Z_575C8073_5FD0_11D5_9FA9_00105AF771B6_.wvu.Cols" localSheetId="14" hidden="1">MV1bis!#REF!</definedName>
    <definedName name="Z_575C8073_5FD0_11D5_9FA9_00105AF771B6_.wvu.Cols" localSheetId="12" hidden="1">'MV2'!#REF!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" l="1"/>
  <c r="C16" i="22"/>
  <c r="B6" i="22"/>
  <c r="B6" i="21"/>
  <c r="B6" i="20"/>
  <c r="B6" i="17"/>
  <c r="B6" i="15"/>
  <c r="B6" i="25"/>
  <c r="B6" i="14"/>
  <c r="B6" i="13"/>
  <c r="B6" i="10"/>
  <c r="B6" i="9"/>
  <c r="B6" i="8"/>
  <c r="B6" i="7"/>
  <c r="B6" i="24"/>
  <c r="B6" i="6"/>
  <c r="B6" i="5"/>
  <c r="B6" i="23"/>
  <c r="B6" i="4"/>
  <c r="B6" i="3"/>
  <c r="A8" i="25" l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D3" i="25"/>
  <c r="C42" i="25" s="1"/>
  <c r="D2" i="25"/>
  <c r="C6" i="25" s="1"/>
  <c r="D6" i="25" s="1"/>
  <c r="D11" i="25" l="1"/>
  <c r="D30" i="25"/>
  <c r="D23" i="25"/>
  <c r="C7" i="25"/>
  <c r="H7" i="25" s="1"/>
  <c r="C16" i="25"/>
  <c r="E16" i="25" s="1"/>
  <c r="F16" i="25" s="1"/>
  <c r="C36" i="25"/>
  <c r="H36" i="25" s="1"/>
  <c r="D9" i="25"/>
  <c r="C13" i="25"/>
  <c r="C15" i="25"/>
  <c r="H15" i="25" s="1"/>
  <c r="D21" i="25"/>
  <c r="C27" i="25"/>
  <c r="E27" i="25" s="1"/>
  <c r="C34" i="25"/>
  <c r="E34" i="25" s="1"/>
  <c r="F34" i="25" s="1"/>
  <c r="C9" i="25"/>
  <c r="E9" i="25" s="1"/>
  <c r="D12" i="25"/>
  <c r="D14" i="25"/>
  <c r="C18" i="25"/>
  <c r="E18" i="25" s="1"/>
  <c r="C25" i="25"/>
  <c r="E25" i="25" s="1"/>
  <c r="F25" i="25" s="1"/>
  <c r="D32" i="25"/>
  <c r="H42" i="25"/>
  <c r="E42" i="25"/>
  <c r="C41" i="25"/>
  <c r="D40" i="25"/>
  <c r="C38" i="25"/>
  <c r="D37" i="25"/>
  <c r="C35" i="25"/>
  <c r="D34" i="25"/>
  <c r="C32" i="25"/>
  <c r="D31" i="25"/>
  <c r="C29" i="25"/>
  <c r="D28" i="25"/>
  <c r="C26" i="25"/>
  <c r="D25" i="25"/>
  <c r="C23" i="25"/>
  <c r="D22" i="25"/>
  <c r="C20" i="25"/>
  <c r="D19" i="25"/>
  <c r="C17" i="25"/>
  <c r="D16" i="25"/>
  <c r="C14" i="25"/>
  <c r="D13" i="25"/>
  <c r="C11" i="25"/>
  <c r="D10" i="25"/>
  <c r="C8" i="25"/>
  <c r="D7" i="25"/>
  <c r="D42" i="25"/>
  <c r="C40" i="25"/>
  <c r="D39" i="25"/>
  <c r="C37" i="25"/>
  <c r="D35" i="25"/>
  <c r="D33" i="25"/>
  <c r="C30" i="25"/>
  <c r="C28" i="25"/>
  <c r="D26" i="25"/>
  <c r="D24" i="25"/>
  <c r="C21" i="25"/>
  <c r="C19" i="25"/>
  <c r="D17" i="25"/>
  <c r="D15" i="25"/>
  <c r="C12" i="25"/>
  <c r="C10" i="25"/>
  <c r="D8" i="25"/>
  <c r="D41" i="25"/>
  <c r="C39" i="25"/>
  <c r="D38" i="25"/>
  <c r="D36" i="25"/>
  <c r="C33" i="25"/>
  <c r="C31" i="25"/>
  <c r="D29" i="25"/>
  <c r="D27" i="25"/>
  <c r="C24" i="25"/>
  <c r="C22" i="25"/>
  <c r="D18" i="25"/>
  <c r="D20" i="25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D3" i="24"/>
  <c r="C24" i="24" s="1"/>
  <c r="D2" i="24"/>
  <c r="C6" i="24" s="1"/>
  <c r="D6" i="24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D3" i="23"/>
  <c r="D39" i="23" s="1"/>
  <c r="D2" i="23"/>
  <c r="C6" i="23" s="1"/>
  <c r="D6" i="23" s="1"/>
  <c r="E7" i="25" l="1"/>
  <c r="G7" i="25" s="1"/>
  <c r="H9" i="25"/>
  <c r="G16" i="25"/>
  <c r="H18" i="25"/>
  <c r="H16" i="25"/>
  <c r="H27" i="25"/>
  <c r="G34" i="25"/>
  <c r="E15" i="25"/>
  <c r="G15" i="25" s="1"/>
  <c r="E36" i="25"/>
  <c r="F36" i="25" s="1"/>
  <c r="G25" i="25"/>
  <c r="E13" i="25"/>
  <c r="H13" i="25"/>
  <c r="H25" i="25"/>
  <c r="H34" i="25"/>
  <c r="H33" i="25"/>
  <c r="E33" i="25"/>
  <c r="H39" i="25"/>
  <c r="E39" i="25"/>
  <c r="H10" i="25"/>
  <c r="E10" i="25"/>
  <c r="H30" i="25"/>
  <c r="E30" i="25"/>
  <c r="H37" i="25"/>
  <c r="E37" i="25"/>
  <c r="E14" i="25"/>
  <c r="H14" i="25"/>
  <c r="E23" i="25"/>
  <c r="H23" i="25"/>
  <c r="E32" i="25"/>
  <c r="H32" i="25"/>
  <c r="H41" i="25"/>
  <c r="E41" i="25"/>
  <c r="E22" i="25"/>
  <c r="H22" i="25"/>
  <c r="H12" i="25"/>
  <c r="E12" i="25"/>
  <c r="H19" i="25"/>
  <c r="E19" i="25"/>
  <c r="E11" i="25"/>
  <c r="H11" i="25"/>
  <c r="E20" i="25"/>
  <c r="H20" i="25"/>
  <c r="E29" i="25"/>
  <c r="H29" i="25"/>
  <c r="H38" i="25"/>
  <c r="E38" i="25"/>
  <c r="G42" i="25"/>
  <c r="F42" i="25"/>
  <c r="F27" i="25"/>
  <c r="G27" i="25"/>
  <c r="H24" i="25"/>
  <c r="E24" i="25"/>
  <c r="E31" i="25"/>
  <c r="H31" i="25"/>
  <c r="H21" i="25"/>
  <c r="E21" i="25"/>
  <c r="H28" i="25"/>
  <c r="E28" i="25"/>
  <c r="E40" i="25"/>
  <c r="H40" i="25"/>
  <c r="H8" i="25"/>
  <c r="E8" i="25"/>
  <c r="H17" i="25"/>
  <c r="E17" i="25"/>
  <c r="H26" i="25"/>
  <c r="E26" i="25"/>
  <c r="H35" i="25"/>
  <c r="E35" i="25"/>
  <c r="F18" i="25"/>
  <c r="G18" i="25"/>
  <c r="F9" i="25"/>
  <c r="G9" i="25"/>
  <c r="D15" i="23"/>
  <c r="C28" i="23"/>
  <c r="H28" i="23" s="1"/>
  <c r="C10" i="24"/>
  <c r="E10" i="24" s="1"/>
  <c r="G10" i="24" s="1"/>
  <c r="C10" i="23"/>
  <c r="E10" i="23" s="1"/>
  <c r="D24" i="23"/>
  <c r="C7" i="24"/>
  <c r="E7" i="24" s="1"/>
  <c r="F7" i="24" s="1"/>
  <c r="C9" i="24"/>
  <c r="H9" i="24" s="1"/>
  <c r="C19" i="23"/>
  <c r="E19" i="23" s="1"/>
  <c r="D33" i="23"/>
  <c r="D8" i="24"/>
  <c r="C12" i="24"/>
  <c r="H12" i="24" s="1"/>
  <c r="H24" i="24"/>
  <c r="E24" i="24"/>
  <c r="D15" i="24"/>
  <c r="D17" i="24"/>
  <c r="C19" i="24"/>
  <c r="C21" i="24"/>
  <c r="D26" i="24"/>
  <c r="D12" i="24"/>
  <c r="D14" i="24"/>
  <c r="C16" i="24"/>
  <c r="C18" i="24"/>
  <c r="C41" i="24"/>
  <c r="D40" i="24"/>
  <c r="C38" i="24"/>
  <c r="D37" i="24"/>
  <c r="C35" i="24"/>
  <c r="D34" i="24"/>
  <c r="C32" i="24"/>
  <c r="D31" i="24"/>
  <c r="C29" i="24"/>
  <c r="D28" i="24"/>
  <c r="C26" i="24"/>
  <c r="D25" i="24"/>
  <c r="C23" i="24"/>
  <c r="D22" i="24"/>
  <c r="C20" i="24"/>
  <c r="D19" i="24"/>
  <c r="C17" i="24"/>
  <c r="D16" i="24"/>
  <c r="C14" i="24"/>
  <c r="D13" i="24"/>
  <c r="C11" i="24"/>
  <c r="D10" i="24"/>
  <c r="C8" i="24"/>
  <c r="D7" i="24"/>
  <c r="D42" i="24"/>
  <c r="C40" i="24"/>
  <c r="D39" i="24"/>
  <c r="C37" i="24"/>
  <c r="D36" i="24"/>
  <c r="C34" i="24"/>
  <c r="D33" i="24"/>
  <c r="C31" i="24"/>
  <c r="D30" i="24"/>
  <c r="C28" i="24"/>
  <c r="D27" i="24"/>
  <c r="C25" i="24"/>
  <c r="D24" i="24"/>
  <c r="C22" i="24"/>
  <c r="D21" i="24"/>
  <c r="C42" i="24"/>
  <c r="D41" i="24"/>
  <c r="C39" i="24"/>
  <c r="D38" i="24"/>
  <c r="C36" i="24"/>
  <c r="D35" i="24"/>
  <c r="C33" i="24"/>
  <c r="D32" i="24"/>
  <c r="C30" i="24"/>
  <c r="D29" i="24"/>
  <c r="D9" i="24"/>
  <c r="D11" i="24"/>
  <c r="C13" i="24"/>
  <c r="C15" i="24"/>
  <c r="D18" i="24"/>
  <c r="D20" i="24"/>
  <c r="D23" i="24"/>
  <c r="C27" i="24"/>
  <c r="C37" i="23"/>
  <c r="D42" i="23"/>
  <c r="C7" i="23"/>
  <c r="D12" i="23"/>
  <c r="C16" i="23"/>
  <c r="D21" i="23"/>
  <c r="C25" i="23"/>
  <c r="D30" i="23"/>
  <c r="C34" i="23"/>
  <c r="C41" i="23"/>
  <c r="D40" i="23"/>
  <c r="C38" i="23"/>
  <c r="D37" i="23"/>
  <c r="C35" i="23"/>
  <c r="D34" i="23"/>
  <c r="C32" i="23"/>
  <c r="D31" i="23"/>
  <c r="C29" i="23"/>
  <c r="D28" i="23"/>
  <c r="C26" i="23"/>
  <c r="D25" i="23"/>
  <c r="C23" i="23"/>
  <c r="D22" i="23"/>
  <c r="C20" i="23"/>
  <c r="D19" i="23"/>
  <c r="C17" i="23"/>
  <c r="D16" i="23"/>
  <c r="C14" i="23"/>
  <c r="D13" i="23"/>
  <c r="C11" i="23"/>
  <c r="D10" i="23"/>
  <c r="C8" i="23"/>
  <c r="D7" i="23"/>
  <c r="C42" i="23"/>
  <c r="D41" i="23"/>
  <c r="C39" i="23"/>
  <c r="D38" i="23"/>
  <c r="C36" i="23"/>
  <c r="D35" i="23"/>
  <c r="C33" i="23"/>
  <c r="D32" i="23"/>
  <c r="C30" i="23"/>
  <c r="D29" i="23"/>
  <c r="C27" i="23"/>
  <c r="D26" i="23"/>
  <c r="C24" i="23"/>
  <c r="D23" i="23"/>
  <c r="C21" i="23"/>
  <c r="D20" i="23"/>
  <c r="C18" i="23"/>
  <c r="D17" i="23"/>
  <c r="C15" i="23"/>
  <c r="D14" i="23"/>
  <c r="C12" i="23"/>
  <c r="D11" i="23"/>
  <c r="C9" i="23"/>
  <c r="D8" i="23"/>
  <c r="D9" i="23"/>
  <c r="C13" i="23"/>
  <c r="D18" i="23"/>
  <c r="C22" i="23"/>
  <c r="D27" i="23"/>
  <c r="C31" i="23"/>
  <c r="D36" i="23"/>
  <c r="C40" i="23"/>
  <c r="D3" i="22"/>
  <c r="D8" i="22" s="1"/>
  <c r="D2" i="22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D3" i="21"/>
  <c r="D2" i="21"/>
  <c r="C6" i="21" s="1"/>
  <c r="D6" i="2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D3" i="20"/>
  <c r="D2" i="20"/>
  <c r="C6" i="20" s="1"/>
  <c r="D6" i="20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D3" i="17"/>
  <c r="D42" i="17" s="1"/>
  <c r="D2" i="17"/>
  <c r="C6" i="17" s="1"/>
  <c r="D6" i="17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8" i="15"/>
  <c r="A9" i="15" s="1"/>
  <c r="A10" i="15" s="1"/>
  <c r="D3" i="15"/>
  <c r="D42" i="15" s="1"/>
  <c r="D2" i="15"/>
  <c r="C6" i="15" s="1"/>
  <c r="D6" i="15" s="1"/>
  <c r="F7" i="25" l="1"/>
  <c r="H10" i="24"/>
  <c r="F15" i="25"/>
  <c r="H10" i="23"/>
  <c r="G7" i="24"/>
  <c r="H19" i="23"/>
  <c r="E18" i="22"/>
  <c r="F18" i="22" s="1"/>
  <c r="E9" i="24"/>
  <c r="F9" i="24" s="1"/>
  <c r="C6" i="22"/>
  <c r="D6" i="22" s="1"/>
  <c r="E16" i="22"/>
  <c r="G36" i="25"/>
  <c r="G13" i="25"/>
  <c r="F13" i="25"/>
  <c r="E12" i="24"/>
  <c r="F12" i="24" s="1"/>
  <c r="E28" i="23"/>
  <c r="G28" i="23" s="1"/>
  <c r="F17" i="25"/>
  <c r="G17" i="25"/>
  <c r="G28" i="25"/>
  <c r="F28" i="25"/>
  <c r="G24" i="25"/>
  <c r="F24" i="25"/>
  <c r="F20" i="25"/>
  <c r="G20" i="25"/>
  <c r="G19" i="25"/>
  <c r="F19" i="25"/>
  <c r="F14" i="25"/>
  <c r="G14" i="25"/>
  <c r="G30" i="25"/>
  <c r="F30" i="25"/>
  <c r="G33" i="25"/>
  <c r="F33" i="25"/>
  <c r="F26" i="25"/>
  <c r="G26" i="25"/>
  <c r="F38" i="25"/>
  <c r="G38" i="25"/>
  <c r="F29" i="25"/>
  <c r="G29" i="25"/>
  <c r="F23" i="25"/>
  <c r="G23" i="25"/>
  <c r="G37" i="25"/>
  <c r="F37" i="25"/>
  <c r="F39" i="25"/>
  <c r="G39" i="25"/>
  <c r="F35" i="25"/>
  <c r="G35" i="25"/>
  <c r="F8" i="25"/>
  <c r="G8" i="25"/>
  <c r="G40" i="25"/>
  <c r="F40" i="25"/>
  <c r="G21" i="25"/>
  <c r="F21" i="25"/>
  <c r="G31" i="25"/>
  <c r="F31" i="25"/>
  <c r="F11" i="25"/>
  <c r="G11" i="25"/>
  <c r="G12" i="25"/>
  <c r="F12" i="25"/>
  <c r="G22" i="25"/>
  <c r="F22" i="25"/>
  <c r="F41" i="25"/>
  <c r="G41" i="25"/>
  <c r="F32" i="25"/>
  <c r="G32" i="25"/>
  <c r="G10" i="25"/>
  <c r="F10" i="25"/>
  <c r="H7" i="24"/>
  <c r="F10" i="24"/>
  <c r="H27" i="24"/>
  <c r="E27" i="24"/>
  <c r="H30" i="24"/>
  <c r="E30" i="24"/>
  <c r="H39" i="24"/>
  <c r="E39" i="24"/>
  <c r="H25" i="24"/>
  <c r="E25" i="24"/>
  <c r="H34" i="24"/>
  <c r="E34" i="24"/>
  <c r="H11" i="24"/>
  <c r="E11" i="24"/>
  <c r="H20" i="24"/>
  <c r="E20" i="24"/>
  <c r="H29" i="24"/>
  <c r="E29" i="24"/>
  <c r="H38" i="24"/>
  <c r="E38" i="24"/>
  <c r="E19" i="24"/>
  <c r="H19" i="24"/>
  <c r="H15" i="24"/>
  <c r="E15" i="24"/>
  <c r="H36" i="24"/>
  <c r="E36" i="24"/>
  <c r="H22" i="24"/>
  <c r="E22" i="24"/>
  <c r="H31" i="24"/>
  <c r="E31" i="24"/>
  <c r="H40" i="24"/>
  <c r="E40" i="24"/>
  <c r="E8" i="24"/>
  <c r="H8" i="24"/>
  <c r="E17" i="24"/>
  <c r="H17" i="24"/>
  <c r="H26" i="24"/>
  <c r="E26" i="24"/>
  <c r="H35" i="24"/>
  <c r="E35" i="24"/>
  <c r="H18" i="24"/>
  <c r="E18" i="24"/>
  <c r="H13" i="24"/>
  <c r="E13" i="24"/>
  <c r="H33" i="24"/>
  <c r="E33" i="24"/>
  <c r="H42" i="24"/>
  <c r="E42" i="24"/>
  <c r="H28" i="24"/>
  <c r="E28" i="24"/>
  <c r="H37" i="24"/>
  <c r="E37" i="24"/>
  <c r="E14" i="24"/>
  <c r="H14" i="24"/>
  <c r="H23" i="24"/>
  <c r="E23" i="24"/>
  <c r="H32" i="24"/>
  <c r="E32" i="24"/>
  <c r="H41" i="24"/>
  <c r="E41" i="24"/>
  <c r="E16" i="24"/>
  <c r="H16" i="24"/>
  <c r="H21" i="24"/>
  <c r="E21" i="24"/>
  <c r="G24" i="24"/>
  <c r="F24" i="24"/>
  <c r="H40" i="23"/>
  <c r="E40" i="23"/>
  <c r="H13" i="23"/>
  <c r="E13" i="23"/>
  <c r="H9" i="23"/>
  <c r="E9" i="23"/>
  <c r="H18" i="23"/>
  <c r="E18" i="23"/>
  <c r="H27" i="23"/>
  <c r="E27" i="23"/>
  <c r="H36" i="23"/>
  <c r="E36" i="23"/>
  <c r="E8" i="23"/>
  <c r="H8" i="23"/>
  <c r="H17" i="23"/>
  <c r="E17" i="23"/>
  <c r="H31" i="23"/>
  <c r="E31" i="23"/>
  <c r="H12" i="23"/>
  <c r="E12" i="23"/>
  <c r="H21" i="23"/>
  <c r="E21" i="23"/>
  <c r="H30" i="23"/>
  <c r="E30" i="23"/>
  <c r="H39" i="23"/>
  <c r="E39" i="23"/>
  <c r="H11" i="23"/>
  <c r="E11" i="23"/>
  <c r="H20" i="23"/>
  <c r="E20" i="23"/>
  <c r="H29" i="23"/>
  <c r="E29" i="23"/>
  <c r="H38" i="23"/>
  <c r="E38" i="23"/>
  <c r="H25" i="23"/>
  <c r="E25" i="23"/>
  <c r="H37" i="23"/>
  <c r="E37" i="23"/>
  <c r="E26" i="23"/>
  <c r="H26" i="23"/>
  <c r="E35" i="23"/>
  <c r="H35" i="23"/>
  <c r="H34" i="23"/>
  <c r="E34" i="23"/>
  <c r="H7" i="23"/>
  <c r="E7" i="23"/>
  <c r="G19" i="23"/>
  <c r="F19" i="23"/>
  <c r="H22" i="23"/>
  <c r="E22" i="23"/>
  <c r="H15" i="23"/>
  <c r="E15" i="23"/>
  <c r="H24" i="23"/>
  <c r="E24" i="23"/>
  <c r="H33" i="23"/>
  <c r="E33" i="23"/>
  <c r="H42" i="23"/>
  <c r="E42" i="23"/>
  <c r="E14" i="23"/>
  <c r="H14" i="23"/>
  <c r="E23" i="23"/>
  <c r="H23" i="23"/>
  <c r="E32" i="23"/>
  <c r="H32" i="23"/>
  <c r="E41" i="23"/>
  <c r="H41" i="23"/>
  <c r="G10" i="23"/>
  <c r="F10" i="23"/>
  <c r="H16" i="23"/>
  <c r="E16" i="23"/>
  <c r="C16" i="15"/>
  <c r="E16" i="15" s="1"/>
  <c r="C12" i="17"/>
  <c r="H12" i="17" s="1"/>
  <c r="C26" i="17"/>
  <c r="E26" i="17" s="1"/>
  <c r="D32" i="17"/>
  <c r="C39" i="17"/>
  <c r="H39" i="17" s="1"/>
  <c r="D30" i="15"/>
  <c r="D7" i="17"/>
  <c r="D14" i="17"/>
  <c r="C21" i="17"/>
  <c r="H21" i="17" s="1"/>
  <c r="D28" i="17"/>
  <c r="C35" i="17"/>
  <c r="E35" i="17" s="1"/>
  <c r="D41" i="17"/>
  <c r="D8" i="17"/>
  <c r="D19" i="17"/>
  <c r="D10" i="17"/>
  <c r="C17" i="17"/>
  <c r="H17" i="17" s="1"/>
  <c r="D23" i="17"/>
  <c r="C30" i="17"/>
  <c r="H30" i="17" s="1"/>
  <c r="D37" i="17"/>
  <c r="D21" i="15"/>
  <c r="C34" i="15"/>
  <c r="E34" i="15" s="1"/>
  <c r="C11" i="17"/>
  <c r="E11" i="17" s="1"/>
  <c r="D13" i="17"/>
  <c r="C15" i="17"/>
  <c r="H15" i="17" s="1"/>
  <c r="D17" i="17"/>
  <c r="C20" i="17"/>
  <c r="E20" i="17" s="1"/>
  <c r="D22" i="17"/>
  <c r="C24" i="17"/>
  <c r="H24" i="17" s="1"/>
  <c r="D26" i="17"/>
  <c r="C29" i="17"/>
  <c r="E29" i="17" s="1"/>
  <c r="D31" i="17"/>
  <c r="C33" i="17"/>
  <c r="H33" i="17" s="1"/>
  <c r="D35" i="17"/>
  <c r="C38" i="17"/>
  <c r="E38" i="17" s="1"/>
  <c r="D40" i="17"/>
  <c r="C42" i="17"/>
  <c r="H42" i="17" s="1"/>
  <c r="C7" i="15"/>
  <c r="E7" i="15" s="1"/>
  <c r="D12" i="15"/>
  <c r="C25" i="15"/>
  <c r="E25" i="15" s="1"/>
  <c r="D39" i="15"/>
  <c r="C8" i="17"/>
  <c r="E8" i="17" s="1"/>
  <c r="C9" i="17"/>
  <c r="E9" i="17" s="1"/>
  <c r="G9" i="17" s="1"/>
  <c r="D11" i="17"/>
  <c r="C14" i="17"/>
  <c r="H14" i="17" s="1"/>
  <c r="D16" i="17"/>
  <c r="C18" i="17"/>
  <c r="H18" i="17" s="1"/>
  <c r="D20" i="17"/>
  <c r="C23" i="17"/>
  <c r="H23" i="17" s="1"/>
  <c r="D25" i="17"/>
  <c r="C27" i="17"/>
  <c r="H27" i="17" s="1"/>
  <c r="D29" i="17"/>
  <c r="C32" i="17"/>
  <c r="E32" i="17" s="1"/>
  <c r="D34" i="17"/>
  <c r="C36" i="17"/>
  <c r="H36" i="17" s="1"/>
  <c r="D38" i="17"/>
  <c r="C41" i="17"/>
  <c r="H41" i="17" s="1"/>
  <c r="C8" i="22"/>
  <c r="C41" i="21"/>
  <c r="D40" i="21"/>
  <c r="C38" i="21"/>
  <c r="D37" i="21"/>
  <c r="C35" i="21"/>
  <c r="D34" i="21"/>
  <c r="C32" i="21"/>
  <c r="D31" i="21"/>
  <c r="C29" i="21"/>
  <c r="D28" i="21"/>
  <c r="C26" i="21"/>
  <c r="D25" i="21"/>
  <c r="C23" i="21"/>
  <c r="D22" i="21"/>
  <c r="C20" i="21"/>
  <c r="D19" i="21"/>
  <c r="C17" i="21"/>
  <c r="D16" i="21"/>
  <c r="C14" i="21"/>
  <c r="D13" i="21"/>
  <c r="C11" i="21"/>
  <c r="D10" i="21"/>
  <c r="C8" i="21"/>
  <c r="D7" i="21"/>
  <c r="D42" i="21"/>
  <c r="C40" i="21"/>
  <c r="D39" i="21"/>
  <c r="C37" i="21"/>
  <c r="D36" i="21"/>
  <c r="C34" i="21"/>
  <c r="D33" i="21"/>
  <c r="C31" i="21"/>
  <c r="D30" i="21"/>
  <c r="C28" i="21"/>
  <c r="D27" i="21"/>
  <c r="C25" i="21"/>
  <c r="D24" i="21"/>
  <c r="C22" i="21"/>
  <c r="D21" i="21"/>
  <c r="C19" i="21"/>
  <c r="D18" i="21"/>
  <c r="C16" i="21"/>
  <c r="D15" i="21"/>
  <c r="C13" i="21"/>
  <c r="D12" i="21"/>
  <c r="D17" i="21"/>
  <c r="D8" i="21"/>
  <c r="C10" i="21"/>
  <c r="D11" i="21"/>
  <c r="C15" i="21"/>
  <c r="D20" i="21"/>
  <c r="C24" i="21"/>
  <c r="D29" i="21"/>
  <c r="C33" i="21"/>
  <c r="D38" i="21"/>
  <c r="C42" i="21"/>
  <c r="D9" i="21"/>
  <c r="C12" i="21"/>
  <c r="C21" i="21"/>
  <c r="D26" i="21"/>
  <c r="C30" i="21"/>
  <c r="D35" i="21"/>
  <c r="C39" i="21"/>
  <c r="C7" i="21"/>
  <c r="C9" i="21"/>
  <c r="D14" i="21"/>
  <c r="C18" i="21"/>
  <c r="D23" i="21"/>
  <c r="C27" i="21"/>
  <c r="D32" i="21"/>
  <c r="C36" i="21"/>
  <c r="D41" i="21"/>
  <c r="C41" i="20"/>
  <c r="D40" i="20"/>
  <c r="C38" i="20"/>
  <c r="D37" i="20"/>
  <c r="C35" i="20"/>
  <c r="D34" i="20"/>
  <c r="C32" i="20"/>
  <c r="D31" i="20"/>
  <c r="C29" i="20"/>
  <c r="D28" i="20"/>
  <c r="C26" i="20"/>
  <c r="D25" i="20"/>
  <c r="C23" i="20"/>
  <c r="D22" i="20"/>
  <c r="C20" i="20"/>
  <c r="D19" i="20"/>
  <c r="C17" i="20"/>
  <c r="D16" i="20"/>
  <c r="C14" i="20"/>
  <c r="D13" i="20"/>
  <c r="C11" i="20"/>
  <c r="D10" i="20"/>
  <c r="C8" i="20"/>
  <c r="D7" i="20"/>
  <c r="D42" i="20"/>
  <c r="C40" i="20"/>
  <c r="D39" i="20"/>
  <c r="C37" i="20"/>
  <c r="D36" i="20"/>
  <c r="C34" i="20"/>
  <c r="D33" i="20"/>
  <c r="C31" i="20"/>
  <c r="D30" i="20"/>
  <c r="C28" i="20"/>
  <c r="D27" i="20"/>
  <c r="C25" i="20"/>
  <c r="D24" i="20"/>
  <c r="C22" i="20"/>
  <c r="D21" i="20"/>
  <c r="C19" i="20"/>
  <c r="D18" i="20"/>
  <c r="C16" i="20"/>
  <c r="D15" i="20"/>
  <c r="C13" i="20"/>
  <c r="D12" i="20"/>
  <c r="C10" i="20"/>
  <c r="D9" i="20"/>
  <c r="D8" i="20"/>
  <c r="C12" i="20"/>
  <c r="D17" i="20"/>
  <c r="C21" i="20"/>
  <c r="D26" i="20"/>
  <c r="C30" i="20"/>
  <c r="D35" i="20"/>
  <c r="C39" i="20"/>
  <c r="D11" i="20"/>
  <c r="C15" i="20"/>
  <c r="D20" i="20"/>
  <c r="C24" i="20"/>
  <c r="D29" i="20"/>
  <c r="C33" i="20"/>
  <c r="D38" i="20"/>
  <c r="C42" i="20"/>
  <c r="C7" i="20"/>
  <c r="C9" i="20"/>
  <c r="D14" i="20"/>
  <c r="C18" i="20"/>
  <c r="D23" i="20"/>
  <c r="C27" i="20"/>
  <c r="D32" i="20"/>
  <c r="C36" i="20"/>
  <c r="D41" i="20"/>
  <c r="C7" i="17"/>
  <c r="D9" i="17"/>
  <c r="C10" i="17"/>
  <c r="D12" i="17"/>
  <c r="C13" i="17"/>
  <c r="D15" i="17"/>
  <c r="C16" i="17"/>
  <c r="D18" i="17"/>
  <c r="C19" i="17"/>
  <c r="D21" i="17"/>
  <c r="C22" i="17"/>
  <c r="D24" i="17"/>
  <c r="C25" i="17"/>
  <c r="D27" i="17"/>
  <c r="C28" i="17"/>
  <c r="D30" i="17"/>
  <c r="C31" i="17"/>
  <c r="D33" i="17"/>
  <c r="C34" i="17"/>
  <c r="D36" i="17"/>
  <c r="C37" i="17"/>
  <c r="D39" i="17"/>
  <c r="C40" i="17"/>
  <c r="C10" i="15"/>
  <c r="D15" i="15"/>
  <c r="C19" i="15"/>
  <c r="D24" i="15"/>
  <c r="C28" i="15"/>
  <c r="D33" i="15"/>
  <c r="C37" i="15"/>
  <c r="C41" i="15"/>
  <c r="D40" i="15"/>
  <c r="C38" i="15"/>
  <c r="D37" i="15"/>
  <c r="C35" i="15"/>
  <c r="D34" i="15"/>
  <c r="C32" i="15"/>
  <c r="D31" i="15"/>
  <c r="C29" i="15"/>
  <c r="D28" i="15"/>
  <c r="C26" i="15"/>
  <c r="D25" i="15"/>
  <c r="C23" i="15"/>
  <c r="D22" i="15"/>
  <c r="C20" i="15"/>
  <c r="D19" i="15"/>
  <c r="C17" i="15"/>
  <c r="D16" i="15"/>
  <c r="C14" i="15"/>
  <c r="D13" i="15"/>
  <c r="C11" i="15"/>
  <c r="D10" i="15"/>
  <c r="C8" i="15"/>
  <c r="D7" i="15"/>
  <c r="C42" i="15"/>
  <c r="D41" i="15"/>
  <c r="C39" i="15"/>
  <c r="D38" i="15"/>
  <c r="C36" i="15"/>
  <c r="D35" i="15"/>
  <c r="C33" i="15"/>
  <c r="D32" i="15"/>
  <c r="C30" i="15"/>
  <c r="D29" i="15"/>
  <c r="C27" i="15"/>
  <c r="D26" i="15"/>
  <c r="C24" i="15"/>
  <c r="D23" i="15"/>
  <c r="C21" i="15"/>
  <c r="D20" i="15"/>
  <c r="C18" i="15"/>
  <c r="D17" i="15"/>
  <c r="C15" i="15"/>
  <c r="D14" i="15"/>
  <c r="C12" i="15"/>
  <c r="D11" i="15"/>
  <c r="C9" i="15"/>
  <c r="D8" i="15"/>
  <c r="D9" i="15"/>
  <c r="C13" i="15"/>
  <c r="D18" i="15"/>
  <c r="C22" i="15"/>
  <c r="D27" i="15"/>
  <c r="C31" i="15"/>
  <c r="D36" i="15"/>
  <c r="C40" i="15"/>
  <c r="H16" i="15" l="1"/>
  <c r="F28" i="23"/>
  <c r="H26" i="17"/>
  <c r="H9" i="17"/>
  <c r="G9" i="24"/>
  <c r="G12" i="24"/>
  <c r="E23" i="17"/>
  <c r="G23" i="17" s="1"/>
  <c r="F9" i="17"/>
  <c r="H20" i="17"/>
  <c r="E41" i="17"/>
  <c r="F41" i="17" s="1"/>
  <c r="E33" i="17"/>
  <c r="G33" i="17" s="1"/>
  <c r="E17" i="17"/>
  <c r="F17" i="17" s="1"/>
  <c r="E36" i="17"/>
  <c r="F36" i="17" s="1"/>
  <c r="H34" i="15"/>
  <c r="G21" i="24"/>
  <c r="F21" i="24"/>
  <c r="F41" i="24"/>
  <c r="G41" i="24"/>
  <c r="G42" i="24"/>
  <c r="F42" i="24"/>
  <c r="G18" i="24"/>
  <c r="F18" i="24"/>
  <c r="F8" i="24"/>
  <c r="G8" i="24"/>
  <c r="G31" i="24"/>
  <c r="F31" i="24"/>
  <c r="G15" i="24"/>
  <c r="F15" i="24"/>
  <c r="F38" i="24"/>
  <c r="G38" i="24"/>
  <c r="F11" i="24"/>
  <c r="G11" i="24"/>
  <c r="G39" i="24"/>
  <c r="F39" i="24"/>
  <c r="F23" i="24"/>
  <c r="G23" i="24"/>
  <c r="F14" i="24"/>
  <c r="G14" i="24"/>
  <c r="G28" i="24"/>
  <c r="F28" i="24"/>
  <c r="G13" i="24"/>
  <c r="F13" i="24"/>
  <c r="F26" i="24"/>
  <c r="G26" i="24"/>
  <c r="F17" i="24"/>
  <c r="G17" i="24"/>
  <c r="G40" i="24"/>
  <c r="F40" i="24"/>
  <c r="G36" i="24"/>
  <c r="F36" i="24"/>
  <c r="F20" i="24"/>
  <c r="G20" i="24"/>
  <c r="G25" i="24"/>
  <c r="F25" i="24"/>
  <c r="G27" i="24"/>
  <c r="F27" i="24"/>
  <c r="G16" i="24"/>
  <c r="F16" i="24"/>
  <c r="F32" i="24"/>
  <c r="G32" i="24"/>
  <c r="G37" i="24"/>
  <c r="F37" i="24"/>
  <c r="G33" i="24"/>
  <c r="F33" i="24"/>
  <c r="F35" i="24"/>
  <c r="G35" i="24"/>
  <c r="G22" i="24"/>
  <c r="F22" i="24"/>
  <c r="G19" i="24"/>
  <c r="F19" i="24"/>
  <c r="F29" i="24"/>
  <c r="G29" i="24"/>
  <c r="G34" i="24"/>
  <c r="F34" i="24"/>
  <c r="G30" i="24"/>
  <c r="F30" i="24"/>
  <c r="G16" i="23"/>
  <c r="F16" i="23"/>
  <c r="F23" i="23"/>
  <c r="G23" i="23"/>
  <c r="F42" i="23"/>
  <c r="G42" i="23"/>
  <c r="F15" i="23"/>
  <c r="G15" i="23"/>
  <c r="G7" i="23"/>
  <c r="F7" i="23"/>
  <c r="F20" i="23"/>
  <c r="G20" i="23"/>
  <c r="F30" i="23"/>
  <c r="G30" i="23"/>
  <c r="G31" i="23"/>
  <c r="F31" i="23"/>
  <c r="F36" i="23"/>
  <c r="G36" i="23"/>
  <c r="F9" i="23"/>
  <c r="G9" i="23"/>
  <c r="F32" i="23"/>
  <c r="G32" i="23"/>
  <c r="F24" i="23"/>
  <c r="G24" i="23"/>
  <c r="F26" i="23"/>
  <c r="G26" i="23"/>
  <c r="G25" i="23"/>
  <c r="F25" i="23"/>
  <c r="F29" i="23"/>
  <c r="G29" i="23"/>
  <c r="F39" i="23"/>
  <c r="G39" i="23"/>
  <c r="F12" i="23"/>
  <c r="G12" i="23"/>
  <c r="F18" i="23"/>
  <c r="G18" i="23"/>
  <c r="G40" i="23"/>
  <c r="F40" i="23"/>
  <c r="F41" i="23"/>
  <c r="G41" i="23"/>
  <c r="F14" i="23"/>
  <c r="G14" i="23"/>
  <c r="F33" i="23"/>
  <c r="G33" i="23"/>
  <c r="G22" i="23"/>
  <c r="F22" i="23"/>
  <c r="G34" i="23"/>
  <c r="F34" i="23"/>
  <c r="F35" i="23"/>
  <c r="G35" i="23"/>
  <c r="G37" i="23"/>
  <c r="F37" i="23"/>
  <c r="F38" i="23"/>
  <c r="G38" i="23"/>
  <c r="F11" i="23"/>
  <c r="G11" i="23"/>
  <c r="F21" i="23"/>
  <c r="G21" i="23"/>
  <c r="F17" i="23"/>
  <c r="G17" i="23"/>
  <c r="F8" i="23"/>
  <c r="G8" i="23"/>
  <c r="F27" i="23"/>
  <c r="G27" i="23"/>
  <c r="G13" i="23"/>
  <c r="F13" i="23"/>
  <c r="E42" i="17"/>
  <c r="G42" i="17" s="1"/>
  <c r="H25" i="15"/>
  <c r="H35" i="17"/>
  <c r="H29" i="17"/>
  <c r="H32" i="17"/>
  <c r="E18" i="17"/>
  <c r="G18" i="17" s="1"/>
  <c r="E12" i="17"/>
  <c r="G12" i="17" s="1"/>
  <c r="E15" i="17"/>
  <c r="G15" i="17" s="1"/>
  <c r="E39" i="17"/>
  <c r="G39" i="17" s="1"/>
  <c r="E21" i="17"/>
  <c r="G21" i="17" s="1"/>
  <c r="H8" i="17"/>
  <c r="E14" i="17"/>
  <c r="G14" i="17" s="1"/>
  <c r="E30" i="17"/>
  <c r="H7" i="15"/>
  <c r="H11" i="17"/>
  <c r="H38" i="17"/>
  <c r="E24" i="17"/>
  <c r="G24" i="17" s="1"/>
  <c r="E27" i="17"/>
  <c r="G27" i="17" s="1"/>
  <c r="H8" i="22"/>
  <c r="E8" i="22"/>
  <c r="H27" i="21"/>
  <c r="E27" i="21"/>
  <c r="H39" i="21"/>
  <c r="E39" i="21"/>
  <c r="H33" i="21"/>
  <c r="E33" i="21"/>
  <c r="E10" i="21"/>
  <c r="H10" i="21"/>
  <c r="H16" i="21"/>
  <c r="E16" i="21"/>
  <c r="H25" i="21"/>
  <c r="E25" i="21"/>
  <c r="H34" i="21"/>
  <c r="E34" i="21"/>
  <c r="H11" i="21"/>
  <c r="E11" i="21"/>
  <c r="H20" i="21"/>
  <c r="E20" i="21"/>
  <c r="H29" i="21"/>
  <c r="E29" i="21"/>
  <c r="H38" i="21"/>
  <c r="E38" i="21"/>
  <c r="H36" i="21"/>
  <c r="E36" i="21"/>
  <c r="H9" i="21"/>
  <c r="E9" i="21"/>
  <c r="H21" i="21"/>
  <c r="E21" i="21"/>
  <c r="H42" i="21"/>
  <c r="E42" i="21"/>
  <c r="H15" i="21"/>
  <c r="E15" i="21"/>
  <c r="H13" i="21"/>
  <c r="E13" i="21"/>
  <c r="H22" i="21"/>
  <c r="E22" i="21"/>
  <c r="E31" i="21"/>
  <c r="H31" i="21"/>
  <c r="E40" i="21"/>
  <c r="H40" i="21"/>
  <c r="E8" i="21"/>
  <c r="H8" i="21"/>
  <c r="H17" i="21"/>
  <c r="E17" i="21"/>
  <c r="H26" i="21"/>
  <c r="E26" i="21"/>
  <c r="H35" i="21"/>
  <c r="E35" i="21"/>
  <c r="H18" i="21"/>
  <c r="E18" i="21"/>
  <c r="H7" i="21"/>
  <c r="E7" i="21"/>
  <c r="H30" i="21"/>
  <c r="E30" i="21"/>
  <c r="H12" i="21"/>
  <c r="E12" i="21"/>
  <c r="H24" i="21"/>
  <c r="E24" i="21"/>
  <c r="E19" i="21"/>
  <c r="H19" i="21"/>
  <c r="E28" i="21"/>
  <c r="H28" i="21"/>
  <c r="E37" i="21"/>
  <c r="H37" i="21"/>
  <c r="H14" i="21"/>
  <c r="E14" i="21"/>
  <c r="H23" i="21"/>
  <c r="E23" i="21"/>
  <c r="H32" i="21"/>
  <c r="E32" i="21"/>
  <c r="H41" i="21"/>
  <c r="E41" i="21"/>
  <c r="H27" i="20"/>
  <c r="E27" i="20"/>
  <c r="H42" i="20"/>
  <c r="E42" i="20"/>
  <c r="H15" i="20"/>
  <c r="E15" i="20"/>
  <c r="H21" i="20"/>
  <c r="E21" i="20"/>
  <c r="H16" i="20"/>
  <c r="E16" i="20"/>
  <c r="H25" i="20"/>
  <c r="E25" i="20"/>
  <c r="H34" i="20"/>
  <c r="E34" i="20"/>
  <c r="H11" i="20"/>
  <c r="E11" i="20"/>
  <c r="H20" i="20"/>
  <c r="E20" i="20"/>
  <c r="H29" i="20"/>
  <c r="E29" i="20"/>
  <c r="H38" i="20"/>
  <c r="E38" i="20"/>
  <c r="H36" i="20"/>
  <c r="E36" i="20"/>
  <c r="H9" i="20"/>
  <c r="E9" i="20"/>
  <c r="H24" i="20"/>
  <c r="E24" i="20"/>
  <c r="H30" i="20"/>
  <c r="E30" i="20"/>
  <c r="H13" i="20"/>
  <c r="E13" i="20"/>
  <c r="H22" i="20"/>
  <c r="E22" i="20"/>
  <c r="H31" i="20"/>
  <c r="E31" i="20"/>
  <c r="H40" i="20"/>
  <c r="E40" i="20"/>
  <c r="H8" i="20"/>
  <c r="E8" i="20"/>
  <c r="H17" i="20"/>
  <c r="E17" i="20"/>
  <c r="H26" i="20"/>
  <c r="E26" i="20"/>
  <c r="H35" i="20"/>
  <c r="E35" i="20"/>
  <c r="H18" i="20"/>
  <c r="E18" i="20"/>
  <c r="H7" i="20"/>
  <c r="E7" i="20"/>
  <c r="H33" i="20"/>
  <c r="E33" i="20"/>
  <c r="H39" i="20"/>
  <c r="E39" i="20"/>
  <c r="H12" i="20"/>
  <c r="E12" i="20"/>
  <c r="E10" i="20"/>
  <c r="H10" i="20"/>
  <c r="E19" i="20"/>
  <c r="H19" i="20"/>
  <c r="E28" i="20"/>
  <c r="H28" i="20"/>
  <c r="E37" i="20"/>
  <c r="H37" i="20"/>
  <c r="H14" i="20"/>
  <c r="E14" i="20"/>
  <c r="H23" i="20"/>
  <c r="E23" i="20"/>
  <c r="H32" i="20"/>
  <c r="E32" i="20"/>
  <c r="H41" i="20"/>
  <c r="E41" i="20"/>
  <c r="H37" i="17"/>
  <c r="E37" i="17"/>
  <c r="H28" i="17"/>
  <c r="E28" i="17"/>
  <c r="H19" i="17"/>
  <c r="E19" i="17"/>
  <c r="H10" i="17"/>
  <c r="E10" i="17"/>
  <c r="G8" i="17"/>
  <c r="F8" i="17"/>
  <c r="E40" i="17"/>
  <c r="H40" i="17"/>
  <c r="E31" i="17"/>
  <c r="H31" i="17"/>
  <c r="E22" i="17"/>
  <c r="H22" i="17"/>
  <c r="E13" i="17"/>
  <c r="H13" i="17"/>
  <c r="F11" i="17"/>
  <c r="G11" i="17"/>
  <c r="F35" i="17"/>
  <c r="G35" i="17"/>
  <c r="F29" i="17"/>
  <c r="G29" i="17"/>
  <c r="E34" i="17"/>
  <c r="H34" i="17"/>
  <c r="H25" i="17"/>
  <c r="E25" i="17"/>
  <c r="E16" i="17"/>
  <c r="H16" i="17"/>
  <c r="H7" i="17"/>
  <c r="E7" i="17"/>
  <c r="G32" i="17"/>
  <c r="F32" i="17"/>
  <c r="F20" i="17"/>
  <c r="G20" i="17"/>
  <c r="F26" i="17"/>
  <c r="G26" i="17"/>
  <c r="F38" i="17"/>
  <c r="G38" i="17"/>
  <c r="H12" i="15"/>
  <c r="E12" i="15"/>
  <c r="H21" i="15"/>
  <c r="E21" i="15"/>
  <c r="H30" i="15"/>
  <c r="E30" i="15"/>
  <c r="H39" i="15"/>
  <c r="E39" i="15"/>
  <c r="H11" i="15"/>
  <c r="E11" i="15"/>
  <c r="H20" i="15"/>
  <c r="E20" i="15"/>
  <c r="H29" i="15"/>
  <c r="E29" i="15"/>
  <c r="H38" i="15"/>
  <c r="E38" i="15"/>
  <c r="G34" i="15"/>
  <c r="F34" i="15"/>
  <c r="G7" i="15"/>
  <c r="F7" i="15"/>
  <c r="H19" i="15"/>
  <c r="E19" i="15"/>
  <c r="H40" i="15"/>
  <c r="E40" i="15"/>
  <c r="H13" i="15"/>
  <c r="E13" i="15"/>
  <c r="H9" i="15"/>
  <c r="E9" i="15"/>
  <c r="H18" i="15"/>
  <c r="E18" i="15"/>
  <c r="H27" i="15"/>
  <c r="E27" i="15"/>
  <c r="H36" i="15"/>
  <c r="E36" i="15"/>
  <c r="H8" i="15"/>
  <c r="E8" i="15"/>
  <c r="H17" i="15"/>
  <c r="E17" i="15"/>
  <c r="H26" i="15"/>
  <c r="E26" i="15"/>
  <c r="E35" i="15"/>
  <c r="H35" i="15"/>
  <c r="G16" i="15"/>
  <c r="F16" i="15"/>
  <c r="H28" i="15"/>
  <c r="E28" i="15"/>
  <c r="H31" i="15"/>
  <c r="E31" i="15"/>
  <c r="H22" i="15"/>
  <c r="E22" i="15"/>
  <c r="H15" i="15"/>
  <c r="E15" i="15"/>
  <c r="H24" i="15"/>
  <c r="E24" i="15"/>
  <c r="H33" i="15"/>
  <c r="E33" i="15"/>
  <c r="H42" i="15"/>
  <c r="E42" i="15"/>
  <c r="E14" i="15"/>
  <c r="H14" i="15"/>
  <c r="E23" i="15"/>
  <c r="H23" i="15"/>
  <c r="E32" i="15"/>
  <c r="H32" i="15"/>
  <c r="E41" i="15"/>
  <c r="H41" i="15"/>
  <c r="G25" i="15"/>
  <c r="F25" i="15"/>
  <c r="H37" i="15"/>
  <c r="E37" i="15"/>
  <c r="H10" i="15"/>
  <c r="E10" i="15"/>
  <c r="F23" i="17" l="1"/>
  <c r="G36" i="17"/>
  <c r="F42" i="17"/>
  <c r="F18" i="17"/>
  <c r="G41" i="17"/>
  <c r="F39" i="17"/>
  <c r="F33" i="17"/>
  <c r="G17" i="17"/>
  <c r="F21" i="17"/>
  <c r="F15" i="17"/>
  <c r="F12" i="17"/>
  <c r="F27" i="17"/>
  <c r="F14" i="17"/>
  <c r="F24" i="17"/>
  <c r="G30" i="17"/>
  <c r="F30" i="17"/>
  <c r="F8" i="22"/>
  <c r="G8" i="22"/>
  <c r="G30" i="21"/>
  <c r="F30" i="21"/>
  <c r="F35" i="21"/>
  <c r="G35" i="21"/>
  <c r="G40" i="21"/>
  <c r="F40" i="21"/>
  <c r="G36" i="21"/>
  <c r="F36" i="21"/>
  <c r="F20" i="21"/>
  <c r="G20" i="21"/>
  <c r="G25" i="21"/>
  <c r="F25" i="21"/>
  <c r="G33" i="21"/>
  <c r="F33" i="21"/>
  <c r="F23" i="21"/>
  <c r="G23" i="21"/>
  <c r="G19" i="21"/>
  <c r="F19" i="21"/>
  <c r="G12" i="21"/>
  <c r="F12" i="21"/>
  <c r="G18" i="21"/>
  <c r="F18" i="21"/>
  <c r="F17" i="21"/>
  <c r="G17" i="21"/>
  <c r="F8" i="21"/>
  <c r="G8" i="21"/>
  <c r="G15" i="21"/>
  <c r="F15" i="21"/>
  <c r="G9" i="21"/>
  <c r="F9" i="21"/>
  <c r="F29" i="21"/>
  <c r="G29" i="21"/>
  <c r="G34" i="21"/>
  <c r="F34" i="21"/>
  <c r="G27" i="21"/>
  <c r="F27" i="21"/>
  <c r="F41" i="21"/>
  <c r="G41" i="21"/>
  <c r="F14" i="21"/>
  <c r="G14" i="21"/>
  <c r="G37" i="21"/>
  <c r="F37" i="21"/>
  <c r="G22" i="21"/>
  <c r="F22" i="21"/>
  <c r="G42" i="21"/>
  <c r="F42" i="21"/>
  <c r="F32" i="21"/>
  <c r="G32" i="21"/>
  <c r="G28" i="21"/>
  <c r="F28" i="21"/>
  <c r="G24" i="21"/>
  <c r="F24" i="21"/>
  <c r="G7" i="21"/>
  <c r="F7" i="21"/>
  <c r="F26" i="21"/>
  <c r="G26" i="21"/>
  <c r="G31" i="21"/>
  <c r="F31" i="21"/>
  <c r="G13" i="21"/>
  <c r="F13" i="21"/>
  <c r="G21" i="21"/>
  <c r="F21" i="21"/>
  <c r="F38" i="21"/>
  <c r="G38" i="21"/>
  <c r="F11" i="21"/>
  <c r="G11" i="21"/>
  <c r="G16" i="21"/>
  <c r="F16" i="21"/>
  <c r="G10" i="21"/>
  <c r="F10" i="21"/>
  <c r="G39" i="21"/>
  <c r="F39" i="21"/>
  <c r="F41" i="20"/>
  <c r="G41" i="20"/>
  <c r="F14" i="20"/>
  <c r="G14" i="20"/>
  <c r="G37" i="20"/>
  <c r="F37" i="20"/>
  <c r="G10" i="20"/>
  <c r="F10" i="20"/>
  <c r="G39" i="20"/>
  <c r="F39" i="20"/>
  <c r="G18" i="20"/>
  <c r="F18" i="20"/>
  <c r="F17" i="20"/>
  <c r="G17" i="20"/>
  <c r="G31" i="20"/>
  <c r="F31" i="20"/>
  <c r="G30" i="20"/>
  <c r="F30" i="20"/>
  <c r="G36" i="20"/>
  <c r="F36" i="20"/>
  <c r="F20" i="20"/>
  <c r="G20" i="20"/>
  <c r="G25" i="20"/>
  <c r="F25" i="20"/>
  <c r="G15" i="20"/>
  <c r="F15" i="20"/>
  <c r="F23" i="20"/>
  <c r="G23" i="20"/>
  <c r="G19" i="20"/>
  <c r="F19" i="20"/>
  <c r="G12" i="20"/>
  <c r="F12" i="20"/>
  <c r="G7" i="20"/>
  <c r="F7" i="20"/>
  <c r="F26" i="20"/>
  <c r="G26" i="20"/>
  <c r="G40" i="20"/>
  <c r="F40" i="20"/>
  <c r="G13" i="20"/>
  <c r="F13" i="20"/>
  <c r="G9" i="20"/>
  <c r="F9" i="20"/>
  <c r="F29" i="20"/>
  <c r="G29" i="20"/>
  <c r="G34" i="20"/>
  <c r="F34" i="20"/>
  <c r="G21" i="20"/>
  <c r="F21" i="20"/>
  <c r="G27" i="20"/>
  <c r="F27" i="20"/>
  <c r="F32" i="20"/>
  <c r="G32" i="20"/>
  <c r="G28" i="20"/>
  <c r="F28" i="20"/>
  <c r="G33" i="20"/>
  <c r="F33" i="20"/>
  <c r="F35" i="20"/>
  <c r="G35" i="20"/>
  <c r="F8" i="20"/>
  <c r="G8" i="20"/>
  <c r="G22" i="20"/>
  <c r="F22" i="20"/>
  <c r="G24" i="20"/>
  <c r="F24" i="20"/>
  <c r="F38" i="20"/>
  <c r="G38" i="20"/>
  <c r="F11" i="20"/>
  <c r="G11" i="20"/>
  <c r="G16" i="20"/>
  <c r="F16" i="20"/>
  <c r="G42" i="20"/>
  <c r="F42" i="20"/>
  <c r="F31" i="17"/>
  <c r="G31" i="17"/>
  <c r="F19" i="17"/>
  <c r="G19" i="17"/>
  <c r="F7" i="17"/>
  <c r="G7" i="17"/>
  <c r="F16" i="17"/>
  <c r="G16" i="17"/>
  <c r="F22" i="17"/>
  <c r="G22" i="17"/>
  <c r="F10" i="17"/>
  <c r="G10" i="17"/>
  <c r="F37" i="17"/>
  <c r="G37" i="17"/>
  <c r="F25" i="17"/>
  <c r="G25" i="17"/>
  <c r="F34" i="17"/>
  <c r="G34" i="17"/>
  <c r="F13" i="17"/>
  <c r="G13" i="17"/>
  <c r="F40" i="17"/>
  <c r="G40" i="17"/>
  <c r="F28" i="17"/>
  <c r="G28" i="17"/>
  <c r="F41" i="15"/>
  <c r="G41" i="15"/>
  <c r="F14" i="15"/>
  <c r="G14" i="15"/>
  <c r="F33" i="15"/>
  <c r="G33" i="15"/>
  <c r="G22" i="15"/>
  <c r="F22" i="15"/>
  <c r="F17" i="15"/>
  <c r="G17" i="15"/>
  <c r="F27" i="15"/>
  <c r="G27" i="15"/>
  <c r="G13" i="15"/>
  <c r="F13" i="15"/>
  <c r="F29" i="15"/>
  <c r="G29" i="15"/>
  <c r="F39" i="15"/>
  <c r="G39" i="15"/>
  <c r="F12" i="15"/>
  <c r="G12" i="15"/>
  <c r="G37" i="15"/>
  <c r="F37" i="15"/>
  <c r="F23" i="15"/>
  <c r="G23" i="15"/>
  <c r="F15" i="15"/>
  <c r="G15" i="15"/>
  <c r="G10" i="15"/>
  <c r="F10" i="15"/>
  <c r="F32" i="15"/>
  <c r="G32" i="15"/>
  <c r="F24" i="15"/>
  <c r="G24" i="15"/>
  <c r="G31" i="15"/>
  <c r="F31" i="15"/>
  <c r="F8" i="15"/>
  <c r="G8" i="15"/>
  <c r="F18" i="15"/>
  <c r="G18" i="15"/>
  <c r="G40" i="15"/>
  <c r="F40" i="15"/>
  <c r="F20" i="15"/>
  <c r="G20" i="15"/>
  <c r="F30" i="15"/>
  <c r="G30" i="15"/>
  <c r="F35" i="15"/>
  <c r="G35" i="15"/>
  <c r="F42" i="15"/>
  <c r="G42" i="15"/>
  <c r="G28" i="15"/>
  <c r="F28" i="15"/>
  <c r="F26" i="15"/>
  <c r="G26" i="15"/>
  <c r="F36" i="15"/>
  <c r="G36" i="15"/>
  <c r="F9" i="15"/>
  <c r="G9" i="15"/>
  <c r="G19" i="15"/>
  <c r="F19" i="15"/>
  <c r="F38" i="15"/>
  <c r="G38" i="15"/>
  <c r="F11" i="15"/>
  <c r="G11" i="15"/>
  <c r="F21" i="15"/>
  <c r="G21" i="15"/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D3" i="14"/>
  <c r="C39" i="14" s="1"/>
  <c r="D2" i="14"/>
  <c r="C6" i="14" s="1"/>
  <c r="D6" i="14" s="1"/>
  <c r="C16" i="14" l="1"/>
  <c r="E16" i="14" s="1"/>
  <c r="F16" i="14" s="1"/>
  <c r="C9" i="14"/>
  <c r="E9" i="14" s="1"/>
  <c r="C21" i="14"/>
  <c r="E21" i="14" s="1"/>
  <c r="C7" i="14"/>
  <c r="H7" i="14" s="1"/>
  <c r="D12" i="14"/>
  <c r="D35" i="14"/>
  <c r="D8" i="14"/>
  <c r="C12" i="14"/>
  <c r="H12" i="14" s="1"/>
  <c r="D15" i="14"/>
  <c r="C18" i="14"/>
  <c r="H18" i="14" s="1"/>
  <c r="C30" i="14"/>
  <c r="E30" i="14" s="1"/>
  <c r="C10" i="14"/>
  <c r="H10" i="14" s="1"/>
  <c r="D14" i="14"/>
  <c r="D17" i="14"/>
  <c r="D26" i="14"/>
  <c r="H39" i="14"/>
  <c r="E39" i="14"/>
  <c r="C41" i="14"/>
  <c r="D40" i="14"/>
  <c r="C38" i="14"/>
  <c r="D37" i="14"/>
  <c r="C35" i="14"/>
  <c r="D34" i="14"/>
  <c r="C32" i="14"/>
  <c r="D31" i="14"/>
  <c r="C29" i="14"/>
  <c r="D28" i="14"/>
  <c r="C26" i="14"/>
  <c r="D25" i="14"/>
  <c r="C23" i="14"/>
  <c r="D22" i="14"/>
  <c r="C20" i="14"/>
  <c r="D19" i="14"/>
  <c r="C17" i="14"/>
  <c r="D16" i="14"/>
  <c r="C14" i="14"/>
  <c r="D13" i="14"/>
  <c r="C11" i="14"/>
  <c r="D10" i="14"/>
  <c r="C8" i="14"/>
  <c r="D7" i="14"/>
  <c r="D42" i="14"/>
  <c r="C40" i="14"/>
  <c r="D39" i="14"/>
  <c r="C37" i="14"/>
  <c r="D36" i="14"/>
  <c r="C34" i="14"/>
  <c r="D33" i="14"/>
  <c r="C31" i="14"/>
  <c r="D30" i="14"/>
  <c r="C28" i="14"/>
  <c r="D27" i="14"/>
  <c r="C25" i="14"/>
  <c r="D24" i="14"/>
  <c r="C22" i="14"/>
  <c r="D21" i="14"/>
  <c r="D9" i="14"/>
  <c r="D11" i="14"/>
  <c r="C13" i="14"/>
  <c r="C15" i="14"/>
  <c r="D18" i="14"/>
  <c r="C19" i="14"/>
  <c r="D20" i="14"/>
  <c r="C24" i="14"/>
  <c r="D29" i="14"/>
  <c r="C33" i="14"/>
  <c r="D38" i="14"/>
  <c r="C42" i="14"/>
  <c r="D23" i="14"/>
  <c r="C27" i="14"/>
  <c r="D32" i="14"/>
  <c r="C36" i="14"/>
  <c r="D41" i="14"/>
  <c r="G16" i="14" l="1"/>
  <c r="E7" i="14"/>
  <c r="G7" i="14" s="1"/>
  <c r="E18" i="14"/>
  <c r="F18" i="14" s="1"/>
  <c r="H16" i="14"/>
  <c r="H9" i="14"/>
  <c r="E12" i="14"/>
  <c r="F12" i="14" s="1"/>
  <c r="H21" i="14"/>
  <c r="E10" i="14"/>
  <c r="G10" i="14" s="1"/>
  <c r="H30" i="14"/>
  <c r="E28" i="14"/>
  <c r="H28" i="14"/>
  <c r="E14" i="14"/>
  <c r="H14" i="14"/>
  <c r="H23" i="14"/>
  <c r="E23" i="14"/>
  <c r="H32" i="14"/>
  <c r="E32" i="14"/>
  <c r="H41" i="14"/>
  <c r="E41" i="14"/>
  <c r="G30" i="14"/>
  <c r="F30" i="14"/>
  <c r="H33" i="14"/>
  <c r="E33" i="14"/>
  <c r="H15" i="14"/>
  <c r="E15" i="14"/>
  <c r="H25" i="14"/>
  <c r="E25" i="14"/>
  <c r="H34" i="14"/>
  <c r="E34" i="14"/>
  <c r="E11" i="14"/>
  <c r="H11" i="14"/>
  <c r="H20" i="14"/>
  <c r="E20" i="14"/>
  <c r="H29" i="14"/>
  <c r="E29" i="14"/>
  <c r="H38" i="14"/>
  <c r="E38" i="14"/>
  <c r="G39" i="14"/>
  <c r="F39" i="14"/>
  <c r="H36" i="14"/>
  <c r="E36" i="14"/>
  <c r="F9" i="14"/>
  <c r="G9" i="14"/>
  <c r="H24" i="14"/>
  <c r="E24" i="14"/>
  <c r="E37" i="14"/>
  <c r="H37" i="14"/>
  <c r="H27" i="14"/>
  <c r="E27" i="14"/>
  <c r="H42" i="14"/>
  <c r="E42" i="14"/>
  <c r="E19" i="14"/>
  <c r="H19" i="14"/>
  <c r="E13" i="14"/>
  <c r="H13" i="14"/>
  <c r="H22" i="14"/>
  <c r="E22" i="14"/>
  <c r="H31" i="14"/>
  <c r="E31" i="14"/>
  <c r="H40" i="14"/>
  <c r="E40" i="14"/>
  <c r="H8" i="14"/>
  <c r="E8" i="14"/>
  <c r="H17" i="14"/>
  <c r="E17" i="14"/>
  <c r="H26" i="14"/>
  <c r="E26" i="14"/>
  <c r="H35" i="14"/>
  <c r="E35" i="14"/>
  <c r="G21" i="14"/>
  <c r="F21" i="14"/>
  <c r="F7" i="14" l="1"/>
  <c r="G12" i="14"/>
  <c r="G18" i="14"/>
  <c r="F10" i="14"/>
  <c r="G22" i="14"/>
  <c r="F22" i="14"/>
  <c r="G13" i="14"/>
  <c r="F13" i="14"/>
  <c r="G42" i="14"/>
  <c r="F42" i="14"/>
  <c r="G24" i="14"/>
  <c r="F24" i="14"/>
  <c r="F29" i="14"/>
  <c r="G29" i="14"/>
  <c r="G34" i="14"/>
  <c r="F34" i="14"/>
  <c r="G33" i="14"/>
  <c r="F33" i="14"/>
  <c r="F41" i="14"/>
  <c r="G41" i="14"/>
  <c r="G28" i="14"/>
  <c r="F28" i="14"/>
  <c r="F17" i="14"/>
  <c r="G17" i="14"/>
  <c r="G31" i="14"/>
  <c r="F31" i="14"/>
  <c r="G36" i="14"/>
  <c r="F36" i="14"/>
  <c r="F38" i="14"/>
  <c r="G38" i="14"/>
  <c r="G15" i="14"/>
  <c r="F15" i="14"/>
  <c r="F23" i="14"/>
  <c r="G23" i="14"/>
  <c r="F14" i="14"/>
  <c r="G14" i="14"/>
  <c r="F35" i="14"/>
  <c r="G35" i="14"/>
  <c r="F8" i="14"/>
  <c r="G8" i="14"/>
  <c r="F26" i="14"/>
  <c r="G26" i="14"/>
  <c r="G40" i="14"/>
  <c r="F40" i="14"/>
  <c r="G19" i="14"/>
  <c r="F19" i="14"/>
  <c r="G27" i="14"/>
  <c r="F27" i="14"/>
  <c r="G37" i="14"/>
  <c r="F37" i="14"/>
  <c r="F20" i="14"/>
  <c r="G20" i="14"/>
  <c r="F11" i="14"/>
  <c r="G11" i="14"/>
  <c r="G25" i="14"/>
  <c r="F25" i="14"/>
  <c r="F32" i="14"/>
  <c r="G32" i="14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D3" i="13"/>
  <c r="C42" i="13" s="1"/>
  <c r="D2" i="13"/>
  <c r="C6" i="13" s="1"/>
  <c r="D6" i="13" s="1"/>
  <c r="D17" i="13" l="1"/>
  <c r="D8" i="13"/>
  <c r="C21" i="13"/>
  <c r="H21" i="13" s="1"/>
  <c r="C12" i="13"/>
  <c r="E12" i="13" s="1"/>
  <c r="D26" i="13"/>
  <c r="H42" i="13"/>
  <c r="E42" i="13"/>
  <c r="C30" i="13"/>
  <c r="D35" i="13"/>
  <c r="C39" i="13"/>
  <c r="C7" i="13"/>
  <c r="D11" i="13"/>
  <c r="C15" i="13"/>
  <c r="D20" i="13"/>
  <c r="C24" i="13"/>
  <c r="D29" i="13"/>
  <c r="C33" i="13"/>
  <c r="D38" i="13"/>
  <c r="C41" i="13"/>
  <c r="D40" i="13"/>
  <c r="C38" i="13"/>
  <c r="D37" i="13"/>
  <c r="C35" i="13"/>
  <c r="D34" i="13"/>
  <c r="C32" i="13"/>
  <c r="D31" i="13"/>
  <c r="C29" i="13"/>
  <c r="D28" i="13"/>
  <c r="C26" i="13"/>
  <c r="D25" i="13"/>
  <c r="C23" i="13"/>
  <c r="D22" i="13"/>
  <c r="C20" i="13"/>
  <c r="D19" i="13"/>
  <c r="C17" i="13"/>
  <c r="D16" i="13"/>
  <c r="C14" i="13"/>
  <c r="D13" i="13"/>
  <c r="C11" i="13"/>
  <c r="D10" i="13"/>
  <c r="C8" i="13"/>
  <c r="D7" i="13"/>
  <c r="D42" i="13"/>
  <c r="C40" i="13"/>
  <c r="D39" i="13"/>
  <c r="C37" i="13"/>
  <c r="D36" i="13"/>
  <c r="C34" i="13"/>
  <c r="D33" i="13"/>
  <c r="C31" i="13"/>
  <c r="D30" i="13"/>
  <c r="C28" i="13"/>
  <c r="D27" i="13"/>
  <c r="C25" i="13"/>
  <c r="D24" i="13"/>
  <c r="C22" i="13"/>
  <c r="D21" i="13"/>
  <c r="C19" i="13"/>
  <c r="D18" i="13"/>
  <c r="C16" i="13"/>
  <c r="D15" i="13"/>
  <c r="C13" i="13"/>
  <c r="D12" i="13"/>
  <c r="C10" i="13"/>
  <c r="D9" i="13"/>
  <c r="C9" i="13"/>
  <c r="D14" i="13"/>
  <c r="C18" i="13"/>
  <c r="D23" i="13"/>
  <c r="C27" i="13"/>
  <c r="D32" i="13"/>
  <c r="C36" i="13"/>
  <c r="D41" i="13"/>
  <c r="H12" i="13" l="1"/>
  <c r="E21" i="13"/>
  <c r="F21" i="13" s="1"/>
  <c r="H27" i="13"/>
  <c r="E27" i="13"/>
  <c r="E10" i="13"/>
  <c r="H10" i="13"/>
  <c r="E19" i="13"/>
  <c r="H19" i="13"/>
  <c r="E28" i="13"/>
  <c r="H28" i="13"/>
  <c r="E37" i="13"/>
  <c r="H37" i="13"/>
  <c r="H14" i="13"/>
  <c r="E14" i="13"/>
  <c r="H23" i="13"/>
  <c r="E23" i="13"/>
  <c r="H32" i="13"/>
  <c r="E32" i="13"/>
  <c r="H41" i="13"/>
  <c r="E41" i="13"/>
  <c r="H24" i="13"/>
  <c r="E24" i="13"/>
  <c r="H36" i="13"/>
  <c r="E36" i="13"/>
  <c r="H9" i="13"/>
  <c r="E9" i="13"/>
  <c r="H16" i="13"/>
  <c r="E16" i="13"/>
  <c r="H25" i="13"/>
  <c r="E25" i="13"/>
  <c r="H34" i="13"/>
  <c r="E34" i="13"/>
  <c r="H11" i="13"/>
  <c r="E11" i="13"/>
  <c r="H20" i="13"/>
  <c r="E20" i="13"/>
  <c r="H29" i="13"/>
  <c r="E29" i="13"/>
  <c r="H38" i="13"/>
  <c r="E38" i="13"/>
  <c r="H33" i="13"/>
  <c r="E33" i="13"/>
  <c r="E7" i="13"/>
  <c r="H7" i="13"/>
  <c r="H30" i="13"/>
  <c r="E30" i="13"/>
  <c r="G42" i="13"/>
  <c r="F42" i="13"/>
  <c r="H18" i="13"/>
  <c r="E18" i="13"/>
  <c r="E13" i="13"/>
  <c r="H13" i="13"/>
  <c r="E22" i="13"/>
  <c r="H22" i="13"/>
  <c r="H31" i="13"/>
  <c r="E31" i="13"/>
  <c r="H40" i="13"/>
  <c r="E40" i="13"/>
  <c r="H8" i="13"/>
  <c r="E8" i="13"/>
  <c r="H17" i="13"/>
  <c r="E17" i="13"/>
  <c r="H26" i="13"/>
  <c r="E26" i="13"/>
  <c r="H35" i="13"/>
  <c r="E35" i="13"/>
  <c r="H15" i="13"/>
  <c r="E15" i="13"/>
  <c r="H39" i="13"/>
  <c r="E39" i="13"/>
  <c r="G12" i="13"/>
  <c r="F12" i="13"/>
  <c r="G21" i="13" l="1"/>
  <c r="F35" i="13"/>
  <c r="G35" i="13"/>
  <c r="F8" i="13"/>
  <c r="G8" i="13"/>
  <c r="G13" i="13"/>
  <c r="F13" i="13"/>
  <c r="G33" i="13"/>
  <c r="F33" i="13"/>
  <c r="G34" i="13"/>
  <c r="F34" i="13"/>
  <c r="G10" i="13"/>
  <c r="F10" i="13"/>
  <c r="G15" i="13"/>
  <c r="F15" i="13"/>
  <c r="F17" i="13"/>
  <c r="G17" i="13"/>
  <c r="G31" i="13"/>
  <c r="F31" i="13"/>
  <c r="G22" i="13"/>
  <c r="F22" i="13"/>
  <c r="G18" i="13"/>
  <c r="F18" i="13"/>
  <c r="F38" i="13"/>
  <c r="G38" i="13"/>
  <c r="F11" i="13"/>
  <c r="G11" i="13"/>
  <c r="G16" i="13"/>
  <c r="F16" i="13"/>
  <c r="G24" i="13"/>
  <c r="F24" i="13"/>
  <c r="F23" i="13"/>
  <c r="G23" i="13"/>
  <c r="G19" i="13"/>
  <c r="F19" i="13"/>
  <c r="G27" i="13"/>
  <c r="F27" i="13"/>
  <c r="F29" i="13"/>
  <c r="G29" i="13"/>
  <c r="G9" i="13"/>
  <c r="F9" i="13"/>
  <c r="F41" i="13"/>
  <c r="G41" i="13"/>
  <c r="F14" i="13"/>
  <c r="G14" i="13"/>
  <c r="G37" i="13"/>
  <c r="F37" i="13"/>
  <c r="G39" i="13"/>
  <c r="F39" i="13"/>
  <c r="F26" i="13"/>
  <c r="G26" i="13"/>
  <c r="G40" i="13"/>
  <c r="F40" i="13"/>
  <c r="G30" i="13"/>
  <c r="F30" i="13"/>
  <c r="G7" i="13"/>
  <c r="F7" i="13"/>
  <c r="F20" i="13"/>
  <c r="G20" i="13"/>
  <c r="G25" i="13"/>
  <c r="F25" i="13"/>
  <c r="G36" i="13"/>
  <c r="F36" i="13"/>
  <c r="F32" i="13"/>
  <c r="G32" i="13"/>
  <c r="G28" i="13"/>
  <c r="F28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D3" i="10"/>
  <c r="D42" i="10" s="1"/>
  <c r="D2" i="10"/>
  <c r="C6" i="10" s="1"/>
  <c r="D6" i="10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8" i="9"/>
  <c r="D3" i="9"/>
  <c r="D42" i="9" s="1"/>
  <c r="D2" i="9"/>
  <c r="C6" i="9" s="1"/>
  <c r="D6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D3" i="8"/>
  <c r="D39" i="8" s="1"/>
  <c r="D2" i="8"/>
  <c r="C6" i="8" s="1"/>
  <c r="D6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D3" i="7"/>
  <c r="D2" i="7"/>
  <c r="C6" i="7" s="1"/>
  <c r="D6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D3" i="6"/>
  <c r="C27" i="6" s="1"/>
  <c r="H27" i="6" s="1"/>
  <c r="D2" i="6"/>
  <c r="C6" i="6" s="1"/>
  <c r="D6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D3" i="5"/>
  <c r="D42" i="5" s="1"/>
  <c r="D2" i="5"/>
  <c r="C6" i="5" s="1"/>
  <c r="D6" i="5" s="1"/>
  <c r="C7" i="5" l="1"/>
  <c r="E7" i="5" s="1"/>
  <c r="G7" i="5" s="1"/>
  <c r="C18" i="5"/>
  <c r="H18" i="5" s="1"/>
  <c r="C15" i="6"/>
  <c r="H15" i="6" s="1"/>
  <c r="C25" i="5"/>
  <c r="E25" i="5" s="1"/>
  <c r="G25" i="5" s="1"/>
  <c r="C21" i="6"/>
  <c r="H21" i="6" s="1"/>
  <c r="D12" i="5"/>
  <c r="D42" i="6"/>
  <c r="C41" i="6"/>
  <c r="E41" i="6" s="1"/>
  <c r="D38" i="6"/>
  <c r="C36" i="6"/>
  <c r="H36" i="6" s="1"/>
  <c r="D34" i="6"/>
  <c r="D32" i="6"/>
  <c r="C30" i="6"/>
  <c r="H30" i="6" s="1"/>
  <c r="D28" i="6"/>
  <c r="C26" i="6"/>
  <c r="E26" i="6" s="1"/>
  <c r="C24" i="6"/>
  <c r="D22" i="6"/>
  <c r="C20" i="6"/>
  <c r="E20" i="6" s="1"/>
  <c r="D17" i="6"/>
  <c r="C14" i="6"/>
  <c r="E14" i="6" s="1"/>
  <c r="D11" i="6"/>
  <c r="C9" i="6"/>
  <c r="E9" i="6" s="1"/>
  <c r="G9" i="6" s="1"/>
  <c r="C8" i="6"/>
  <c r="E8" i="6" s="1"/>
  <c r="D40" i="6"/>
  <c r="D41" i="6"/>
  <c r="C39" i="6"/>
  <c r="H39" i="6" s="1"/>
  <c r="D37" i="6"/>
  <c r="C35" i="6"/>
  <c r="H35" i="6" s="1"/>
  <c r="C33" i="6"/>
  <c r="D31" i="6"/>
  <c r="C29" i="6"/>
  <c r="H29" i="6" s="1"/>
  <c r="D26" i="6"/>
  <c r="C23" i="6"/>
  <c r="H23" i="6" s="1"/>
  <c r="D20" i="6"/>
  <c r="C18" i="6"/>
  <c r="E18" i="6" s="1"/>
  <c r="G18" i="6" s="1"/>
  <c r="D16" i="6"/>
  <c r="D14" i="6"/>
  <c r="C12" i="6"/>
  <c r="H12" i="6" s="1"/>
  <c r="D10" i="6"/>
  <c r="D8" i="6"/>
  <c r="D7" i="6"/>
  <c r="C42" i="6"/>
  <c r="C38" i="6"/>
  <c r="E38" i="6" s="1"/>
  <c r="C11" i="6"/>
  <c r="H11" i="6" s="1"/>
  <c r="D23" i="6"/>
  <c r="D29" i="6"/>
  <c r="D13" i="6"/>
  <c r="D19" i="6"/>
  <c r="D25" i="6"/>
  <c r="C32" i="6"/>
  <c r="H32" i="6" s="1"/>
  <c r="C17" i="6"/>
  <c r="E17" i="6" s="1"/>
  <c r="D35" i="6"/>
  <c r="C9" i="8"/>
  <c r="H9" i="8" s="1"/>
  <c r="D23" i="8"/>
  <c r="C11" i="9"/>
  <c r="H11" i="9" s="1"/>
  <c r="D13" i="9"/>
  <c r="D17" i="9"/>
  <c r="D22" i="9"/>
  <c r="D26" i="9"/>
  <c r="D31" i="9"/>
  <c r="D35" i="9"/>
  <c r="C14" i="10"/>
  <c r="E14" i="10" s="1"/>
  <c r="C23" i="10"/>
  <c r="E23" i="10" s="1"/>
  <c r="D37" i="10"/>
  <c r="C9" i="5"/>
  <c r="H9" i="5" s="1"/>
  <c r="C16" i="5"/>
  <c r="E16" i="5" s="1"/>
  <c r="F16" i="5" s="1"/>
  <c r="D23" i="5"/>
  <c r="D14" i="8"/>
  <c r="D21" i="8"/>
  <c r="C27" i="8"/>
  <c r="H27" i="8" s="1"/>
  <c r="C34" i="8"/>
  <c r="H34" i="8" s="1"/>
  <c r="D10" i="9"/>
  <c r="C12" i="9"/>
  <c r="H12" i="9" s="1"/>
  <c r="D14" i="9"/>
  <c r="C17" i="9"/>
  <c r="H17" i="9" s="1"/>
  <c r="D19" i="9"/>
  <c r="C21" i="9"/>
  <c r="H21" i="9" s="1"/>
  <c r="D23" i="9"/>
  <c r="C26" i="9"/>
  <c r="H26" i="9" s="1"/>
  <c r="D28" i="9"/>
  <c r="C30" i="9"/>
  <c r="H30" i="9" s="1"/>
  <c r="D32" i="9"/>
  <c r="C35" i="9"/>
  <c r="H35" i="9" s="1"/>
  <c r="D38" i="9"/>
  <c r="C41" i="9"/>
  <c r="E41" i="9" s="1"/>
  <c r="D7" i="10"/>
  <c r="D13" i="10"/>
  <c r="C17" i="10"/>
  <c r="H17" i="10" s="1"/>
  <c r="D22" i="10"/>
  <c r="C26" i="10"/>
  <c r="E26" i="10" s="1"/>
  <c r="D31" i="10"/>
  <c r="C35" i="10"/>
  <c r="E35" i="10" s="1"/>
  <c r="D40" i="10"/>
  <c r="C16" i="8"/>
  <c r="H16" i="8" s="1"/>
  <c r="D30" i="8"/>
  <c r="C36" i="8"/>
  <c r="E36" i="8" s="1"/>
  <c r="C8" i="9"/>
  <c r="H8" i="9" s="1"/>
  <c r="C9" i="9"/>
  <c r="H9" i="9" s="1"/>
  <c r="C15" i="9"/>
  <c r="E15" i="9" s="1"/>
  <c r="G15" i="9" s="1"/>
  <c r="C20" i="9"/>
  <c r="H20" i="9" s="1"/>
  <c r="C24" i="9"/>
  <c r="E24" i="9" s="1"/>
  <c r="F24" i="9" s="1"/>
  <c r="C29" i="9"/>
  <c r="E29" i="9" s="1"/>
  <c r="C33" i="9"/>
  <c r="E33" i="9" s="1"/>
  <c r="G33" i="9" s="1"/>
  <c r="D37" i="9"/>
  <c r="C39" i="9"/>
  <c r="H39" i="9" s="1"/>
  <c r="D41" i="9"/>
  <c r="D10" i="10"/>
  <c r="D19" i="10"/>
  <c r="D28" i="10"/>
  <c r="C32" i="10"/>
  <c r="H32" i="10" s="1"/>
  <c r="C41" i="10"/>
  <c r="H41" i="10" s="1"/>
  <c r="D14" i="5"/>
  <c r="D21" i="5"/>
  <c r="C27" i="5"/>
  <c r="H27" i="5" s="1"/>
  <c r="C7" i="8"/>
  <c r="H7" i="8" s="1"/>
  <c r="D12" i="8"/>
  <c r="C18" i="8"/>
  <c r="E18" i="8" s="1"/>
  <c r="C25" i="8"/>
  <c r="E25" i="8" s="1"/>
  <c r="G25" i="8" s="1"/>
  <c r="D32" i="8"/>
  <c r="D7" i="9"/>
  <c r="D8" i="9"/>
  <c r="D11" i="9"/>
  <c r="C14" i="9"/>
  <c r="H14" i="9" s="1"/>
  <c r="D16" i="9"/>
  <c r="C18" i="9"/>
  <c r="H18" i="9" s="1"/>
  <c r="D20" i="9"/>
  <c r="C23" i="9"/>
  <c r="E23" i="9" s="1"/>
  <c r="D25" i="9"/>
  <c r="C27" i="9"/>
  <c r="H27" i="9" s="1"/>
  <c r="D29" i="9"/>
  <c r="C32" i="9"/>
  <c r="E32" i="9" s="1"/>
  <c r="D34" i="9"/>
  <c r="C36" i="9"/>
  <c r="C38" i="9"/>
  <c r="H38" i="9" s="1"/>
  <c r="D40" i="9"/>
  <c r="C42" i="9"/>
  <c r="H42" i="9" s="1"/>
  <c r="C8" i="10"/>
  <c r="E8" i="10" s="1"/>
  <c r="C11" i="10"/>
  <c r="H11" i="10" s="1"/>
  <c r="D16" i="10"/>
  <c r="C20" i="10"/>
  <c r="E20" i="10" s="1"/>
  <c r="D25" i="10"/>
  <c r="C29" i="10"/>
  <c r="H29" i="10" s="1"/>
  <c r="D34" i="10"/>
  <c r="C38" i="10"/>
  <c r="H38" i="10" s="1"/>
  <c r="D8" i="10"/>
  <c r="C9" i="10"/>
  <c r="D11" i="10"/>
  <c r="C12" i="10"/>
  <c r="D14" i="10"/>
  <c r="C15" i="10"/>
  <c r="D17" i="10"/>
  <c r="C18" i="10"/>
  <c r="D20" i="10"/>
  <c r="C21" i="10"/>
  <c r="D23" i="10"/>
  <c r="C24" i="10"/>
  <c r="D26" i="10"/>
  <c r="C27" i="10"/>
  <c r="D29" i="10"/>
  <c r="C30" i="10"/>
  <c r="D32" i="10"/>
  <c r="C33" i="10"/>
  <c r="D35" i="10"/>
  <c r="C36" i="10"/>
  <c r="D38" i="10"/>
  <c r="C39" i="10"/>
  <c r="D41" i="10"/>
  <c r="C42" i="10"/>
  <c r="C7" i="10"/>
  <c r="D9" i="10"/>
  <c r="C10" i="10"/>
  <c r="D12" i="10"/>
  <c r="C13" i="10"/>
  <c r="D15" i="10"/>
  <c r="C16" i="10"/>
  <c r="D18" i="10"/>
  <c r="C19" i="10"/>
  <c r="D21" i="10"/>
  <c r="C22" i="10"/>
  <c r="D24" i="10"/>
  <c r="C25" i="10"/>
  <c r="D27" i="10"/>
  <c r="C28" i="10"/>
  <c r="D30" i="10"/>
  <c r="C31" i="10"/>
  <c r="D33" i="10"/>
  <c r="C34" i="10"/>
  <c r="D36" i="10"/>
  <c r="C37" i="10"/>
  <c r="D39" i="10"/>
  <c r="C40" i="10"/>
  <c r="C7" i="9"/>
  <c r="D9" i="9"/>
  <c r="C10" i="9"/>
  <c r="D12" i="9"/>
  <c r="C13" i="9"/>
  <c r="D15" i="9"/>
  <c r="C16" i="9"/>
  <c r="D18" i="9"/>
  <c r="C19" i="9"/>
  <c r="D21" i="9"/>
  <c r="C22" i="9"/>
  <c r="D24" i="9"/>
  <c r="C25" i="9"/>
  <c r="D27" i="9"/>
  <c r="C28" i="9"/>
  <c r="D30" i="9"/>
  <c r="C31" i="9"/>
  <c r="D33" i="9"/>
  <c r="C34" i="9"/>
  <c r="D36" i="9"/>
  <c r="C37" i="9"/>
  <c r="D39" i="9"/>
  <c r="C40" i="9"/>
  <c r="C41" i="8"/>
  <c r="D40" i="8"/>
  <c r="C38" i="8"/>
  <c r="D37" i="8"/>
  <c r="C35" i="8"/>
  <c r="D34" i="8"/>
  <c r="C32" i="8"/>
  <c r="D31" i="8"/>
  <c r="C29" i="8"/>
  <c r="D28" i="8"/>
  <c r="C26" i="8"/>
  <c r="D25" i="8"/>
  <c r="C23" i="8"/>
  <c r="D22" i="8"/>
  <c r="C20" i="8"/>
  <c r="D19" i="8"/>
  <c r="C17" i="8"/>
  <c r="D16" i="8"/>
  <c r="C14" i="8"/>
  <c r="D13" i="8"/>
  <c r="C11" i="8"/>
  <c r="D10" i="8"/>
  <c r="C8" i="8"/>
  <c r="D7" i="8"/>
  <c r="D42" i="8"/>
  <c r="C40" i="8"/>
  <c r="D9" i="8"/>
  <c r="D11" i="8"/>
  <c r="C13" i="8"/>
  <c r="C15" i="8"/>
  <c r="D18" i="8"/>
  <c r="D20" i="8"/>
  <c r="C22" i="8"/>
  <c r="C24" i="8"/>
  <c r="D27" i="8"/>
  <c r="D29" i="8"/>
  <c r="C31" i="8"/>
  <c r="C33" i="8"/>
  <c r="D36" i="8"/>
  <c r="D38" i="8"/>
  <c r="C42" i="8"/>
  <c r="D8" i="8"/>
  <c r="C10" i="8"/>
  <c r="C12" i="8"/>
  <c r="D15" i="8"/>
  <c r="D17" i="8"/>
  <c r="C19" i="8"/>
  <c r="C21" i="8"/>
  <c r="D24" i="8"/>
  <c r="D26" i="8"/>
  <c r="C28" i="8"/>
  <c r="C30" i="8"/>
  <c r="D33" i="8"/>
  <c r="D35" i="8"/>
  <c r="C37" i="8"/>
  <c r="C39" i="8"/>
  <c r="D41" i="8"/>
  <c r="C41" i="7"/>
  <c r="D40" i="7"/>
  <c r="C38" i="7"/>
  <c r="D37" i="7"/>
  <c r="C35" i="7"/>
  <c r="D34" i="7"/>
  <c r="C32" i="7"/>
  <c r="D31" i="7"/>
  <c r="C29" i="7"/>
  <c r="D28" i="7"/>
  <c r="C26" i="7"/>
  <c r="D25" i="7"/>
  <c r="C23" i="7"/>
  <c r="D22" i="7"/>
  <c r="C20" i="7"/>
  <c r="D19" i="7"/>
  <c r="C17" i="7"/>
  <c r="D16" i="7"/>
  <c r="C14" i="7"/>
  <c r="D13" i="7"/>
  <c r="C11" i="7"/>
  <c r="D10" i="7"/>
  <c r="C8" i="7"/>
  <c r="D7" i="7"/>
  <c r="D42" i="7"/>
  <c r="C40" i="7"/>
  <c r="D39" i="7"/>
  <c r="C37" i="7"/>
  <c r="D36" i="7"/>
  <c r="C34" i="7"/>
  <c r="D33" i="7"/>
  <c r="C31" i="7"/>
  <c r="D30" i="7"/>
  <c r="C28" i="7"/>
  <c r="D27" i="7"/>
  <c r="C25" i="7"/>
  <c r="D24" i="7"/>
  <c r="C22" i="7"/>
  <c r="D21" i="7"/>
  <c r="C19" i="7"/>
  <c r="D18" i="7"/>
  <c r="C16" i="7"/>
  <c r="D15" i="7"/>
  <c r="C13" i="7"/>
  <c r="D12" i="7"/>
  <c r="C10" i="7"/>
  <c r="D9" i="7"/>
  <c r="D8" i="7"/>
  <c r="C12" i="7"/>
  <c r="D17" i="7"/>
  <c r="C21" i="7"/>
  <c r="D26" i="7"/>
  <c r="C30" i="7"/>
  <c r="D35" i="7"/>
  <c r="C39" i="7"/>
  <c r="D11" i="7"/>
  <c r="C15" i="7"/>
  <c r="D20" i="7"/>
  <c r="C24" i="7"/>
  <c r="D29" i="7"/>
  <c r="C33" i="7"/>
  <c r="D38" i="7"/>
  <c r="C42" i="7"/>
  <c r="C7" i="7"/>
  <c r="C9" i="7"/>
  <c r="D14" i="7"/>
  <c r="C18" i="7"/>
  <c r="D23" i="7"/>
  <c r="C27" i="7"/>
  <c r="D32" i="7"/>
  <c r="C36" i="7"/>
  <c r="D41" i="7"/>
  <c r="E27" i="6"/>
  <c r="C7" i="6"/>
  <c r="D9" i="6"/>
  <c r="C10" i="6"/>
  <c r="D12" i="6"/>
  <c r="C13" i="6"/>
  <c r="D15" i="6"/>
  <c r="C16" i="6"/>
  <c r="D18" i="6"/>
  <c r="C19" i="6"/>
  <c r="D21" i="6"/>
  <c r="C22" i="6"/>
  <c r="D24" i="6"/>
  <c r="C25" i="6"/>
  <c r="D27" i="6"/>
  <c r="C28" i="6"/>
  <c r="D30" i="6"/>
  <c r="C31" i="6"/>
  <c r="D33" i="6"/>
  <c r="C34" i="6"/>
  <c r="D36" i="6"/>
  <c r="C37" i="6"/>
  <c r="D39" i="6"/>
  <c r="C40" i="6"/>
  <c r="H7" i="5"/>
  <c r="D30" i="5"/>
  <c r="D32" i="5"/>
  <c r="C34" i="5"/>
  <c r="C36" i="5"/>
  <c r="D39" i="5"/>
  <c r="D41" i="5"/>
  <c r="D9" i="5"/>
  <c r="D11" i="5"/>
  <c r="D8" i="5"/>
  <c r="C10" i="5"/>
  <c r="C12" i="5"/>
  <c r="D15" i="5"/>
  <c r="D17" i="5"/>
  <c r="C19" i="5"/>
  <c r="C21" i="5"/>
  <c r="D24" i="5"/>
  <c r="D26" i="5"/>
  <c r="C28" i="5"/>
  <c r="C30" i="5"/>
  <c r="D33" i="5"/>
  <c r="D35" i="5"/>
  <c r="C37" i="5"/>
  <c r="C39" i="5"/>
  <c r="C41" i="5"/>
  <c r="D40" i="5"/>
  <c r="C38" i="5"/>
  <c r="D37" i="5"/>
  <c r="C35" i="5"/>
  <c r="D34" i="5"/>
  <c r="C32" i="5"/>
  <c r="D31" i="5"/>
  <c r="C29" i="5"/>
  <c r="D28" i="5"/>
  <c r="C26" i="5"/>
  <c r="D25" i="5"/>
  <c r="C23" i="5"/>
  <c r="D22" i="5"/>
  <c r="C20" i="5"/>
  <c r="D19" i="5"/>
  <c r="C17" i="5"/>
  <c r="D16" i="5"/>
  <c r="C14" i="5"/>
  <c r="D13" i="5"/>
  <c r="C11" i="5"/>
  <c r="D10" i="5"/>
  <c r="C8" i="5"/>
  <c r="D7" i="5"/>
  <c r="C13" i="5"/>
  <c r="C15" i="5"/>
  <c r="D18" i="5"/>
  <c r="D20" i="5"/>
  <c r="C22" i="5"/>
  <c r="C24" i="5"/>
  <c r="D27" i="5"/>
  <c r="D29" i="5"/>
  <c r="C31" i="5"/>
  <c r="C33" i="5"/>
  <c r="D36" i="5"/>
  <c r="D38" i="5"/>
  <c r="C40" i="5"/>
  <c r="C42" i="5"/>
  <c r="F7" i="5" l="1"/>
  <c r="H25" i="5"/>
  <c r="E11" i="9"/>
  <c r="G11" i="9" s="1"/>
  <c r="F25" i="5"/>
  <c r="H41" i="9"/>
  <c r="H38" i="6"/>
  <c r="E36" i="6"/>
  <c r="G36" i="6" s="1"/>
  <c r="E20" i="9"/>
  <c r="G20" i="9" s="1"/>
  <c r="H18" i="8"/>
  <c r="H36" i="8"/>
  <c r="E27" i="5"/>
  <c r="G27" i="5" s="1"/>
  <c r="E14" i="9"/>
  <c r="G14" i="9" s="1"/>
  <c r="H14" i="6"/>
  <c r="H8" i="6"/>
  <c r="E42" i="9"/>
  <c r="G42" i="9" s="1"/>
  <c r="E12" i="6"/>
  <c r="G12" i="6" s="1"/>
  <c r="E9" i="8"/>
  <c r="G9" i="8" s="1"/>
  <c r="E38" i="10"/>
  <c r="G38" i="10" s="1"/>
  <c r="H14" i="10"/>
  <c r="E41" i="10"/>
  <c r="F41" i="10" s="1"/>
  <c r="H29" i="9"/>
  <c r="H15" i="9"/>
  <c r="F15" i="9"/>
  <c r="E32" i="6"/>
  <c r="F32" i="6" s="1"/>
  <c r="F18" i="6"/>
  <c r="E12" i="9"/>
  <c r="F12" i="9" s="1"/>
  <c r="H23" i="9"/>
  <c r="E35" i="9"/>
  <c r="F35" i="9" s="1"/>
  <c r="E29" i="10"/>
  <c r="F29" i="10" s="1"/>
  <c r="F25" i="8"/>
  <c r="E8" i="9"/>
  <c r="G8" i="9" s="1"/>
  <c r="F33" i="9"/>
  <c r="E9" i="5"/>
  <c r="F9" i="5" s="1"/>
  <c r="E11" i="6"/>
  <c r="G11" i="6" s="1"/>
  <c r="H41" i="6"/>
  <c r="H18" i="6"/>
  <c r="E39" i="6"/>
  <c r="G39" i="6" s="1"/>
  <c r="E34" i="8"/>
  <c r="F34" i="8" s="1"/>
  <c r="E16" i="8"/>
  <c r="G16" i="8" s="1"/>
  <c r="H25" i="8"/>
  <c r="H33" i="9"/>
  <c r="H35" i="10"/>
  <c r="E7" i="8"/>
  <c r="G7" i="8" s="1"/>
  <c r="E21" i="9"/>
  <c r="F21" i="9" s="1"/>
  <c r="E35" i="6"/>
  <c r="G35" i="6" s="1"/>
  <c r="E29" i="6"/>
  <c r="G29" i="6" s="1"/>
  <c r="H9" i="6"/>
  <c r="F9" i="6"/>
  <c r="E30" i="6"/>
  <c r="E27" i="8"/>
  <c r="G27" i="8" s="1"/>
  <c r="E26" i="9"/>
  <c r="F26" i="9" s="1"/>
  <c r="E39" i="9"/>
  <c r="G39" i="9" s="1"/>
  <c r="E11" i="10"/>
  <c r="G11" i="10" s="1"/>
  <c r="E17" i="10"/>
  <c r="F17" i="10" s="1"/>
  <c r="E15" i="6"/>
  <c r="G15" i="6" s="1"/>
  <c r="E18" i="5"/>
  <c r="F18" i="5" s="1"/>
  <c r="E21" i="6"/>
  <c r="G21" i="6" s="1"/>
  <c r="E27" i="9"/>
  <c r="G27" i="9" s="1"/>
  <c r="H16" i="5"/>
  <c r="H32" i="9"/>
  <c r="H24" i="9"/>
  <c r="E38" i="9"/>
  <c r="G38" i="9" s="1"/>
  <c r="G24" i="9"/>
  <c r="H23" i="10"/>
  <c r="G16" i="5"/>
  <c r="E23" i="6"/>
  <c r="G23" i="6" s="1"/>
  <c r="E17" i="9"/>
  <c r="F17" i="9" s="1"/>
  <c r="H20" i="10"/>
  <c r="H8" i="10"/>
  <c r="E32" i="10"/>
  <c r="G32" i="10" s="1"/>
  <c r="H26" i="6"/>
  <c r="H17" i="6"/>
  <c r="H20" i="6"/>
  <c r="H26" i="10"/>
  <c r="H24" i="6"/>
  <c r="E24" i="6"/>
  <c r="H42" i="6"/>
  <c r="E42" i="6"/>
  <c r="E18" i="9"/>
  <c r="E30" i="9"/>
  <c r="G30" i="9" s="1"/>
  <c r="E9" i="9"/>
  <c r="H36" i="9"/>
  <c r="E36" i="9"/>
  <c r="H33" i="6"/>
  <c r="E33" i="6"/>
  <c r="H37" i="10"/>
  <c r="E37" i="10"/>
  <c r="H28" i="10"/>
  <c r="E28" i="10"/>
  <c r="H19" i="10"/>
  <c r="E19" i="10"/>
  <c r="H10" i="10"/>
  <c r="E10" i="10"/>
  <c r="H42" i="10"/>
  <c r="E42" i="10"/>
  <c r="H33" i="10"/>
  <c r="E33" i="10"/>
  <c r="E24" i="10"/>
  <c r="H24" i="10"/>
  <c r="H15" i="10"/>
  <c r="E15" i="10"/>
  <c r="G26" i="10"/>
  <c r="F26" i="10"/>
  <c r="H40" i="10"/>
  <c r="E40" i="10"/>
  <c r="H31" i="10"/>
  <c r="E31" i="10"/>
  <c r="H22" i="10"/>
  <c r="E22" i="10"/>
  <c r="H13" i="10"/>
  <c r="E13" i="10"/>
  <c r="H36" i="10"/>
  <c r="E36" i="10"/>
  <c r="H27" i="10"/>
  <c r="E27" i="10"/>
  <c r="H18" i="10"/>
  <c r="E18" i="10"/>
  <c r="H9" i="10"/>
  <c r="E9" i="10"/>
  <c r="G20" i="10"/>
  <c r="F20" i="10"/>
  <c r="G35" i="10"/>
  <c r="F35" i="10"/>
  <c r="G8" i="10"/>
  <c r="F8" i="10"/>
  <c r="G23" i="10"/>
  <c r="F23" i="10"/>
  <c r="H34" i="10"/>
  <c r="E34" i="10"/>
  <c r="H25" i="10"/>
  <c r="E25" i="10"/>
  <c r="H16" i="10"/>
  <c r="E16" i="10"/>
  <c r="H7" i="10"/>
  <c r="E7" i="10"/>
  <c r="E39" i="10"/>
  <c r="H39" i="10"/>
  <c r="E30" i="10"/>
  <c r="H30" i="10"/>
  <c r="E21" i="10"/>
  <c r="H21" i="10"/>
  <c r="E12" i="10"/>
  <c r="H12" i="10"/>
  <c r="G14" i="10"/>
  <c r="F14" i="10"/>
  <c r="H34" i="9"/>
  <c r="E34" i="9"/>
  <c r="H25" i="9"/>
  <c r="E25" i="9"/>
  <c r="E16" i="9"/>
  <c r="H16" i="9"/>
  <c r="H7" i="9"/>
  <c r="E7" i="9"/>
  <c r="F29" i="9"/>
  <c r="G29" i="9"/>
  <c r="G35" i="9"/>
  <c r="H37" i="9"/>
  <c r="E37" i="9"/>
  <c r="H28" i="9"/>
  <c r="E28" i="9"/>
  <c r="H19" i="9"/>
  <c r="E19" i="9"/>
  <c r="H10" i="9"/>
  <c r="E10" i="9"/>
  <c r="G41" i="9"/>
  <c r="F41" i="9"/>
  <c r="G32" i="9"/>
  <c r="F32" i="9"/>
  <c r="G23" i="9"/>
  <c r="F23" i="9"/>
  <c r="F11" i="9"/>
  <c r="E40" i="9"/>
  <c r="H40" i="9"/>
  <c r="E31" i="9"/>
  <c r="H31" i="9"/>
  <c r="E22" i="9"/>
  <c r="H22" i="9"/>
  <c r="E13" i="9"/>
  <c r="H13" i="9"/>
  <c r="H30" i="8"/>
  <c r="E30" i="8"/>
  <c r="H42" i="8"/>
  <c r="E42" i="8"/>
  <c r="H40" i="8"/>
  <c r="E40" i="8"/>
  <c r="H17" i="8"/>
  <c r="E17" i="8"/>
  <c r="H28" i="8"/>
  <c r="E28" i="8"/>
  <c r="H21" i="8"/>
  <c r="E21" i="8"/>
  <c r="F9" i="8"/>
  <c r="H33" i="8"/>
  <c r="E33" i="8"/>
  <c r="H15" i="8"/>
  <c r="E15" i="8"/>
  <c r="H14" i="8"/>
  <c r="E14" i="8"/>
  <c r="E23" i="8"/>
  <c r="H23" i="8"/>
  <c r="H32" i="8"/>
  <c r="E32" i="8"/>
  <c r="H41" i="8"/>
  <c r="E41" i="8"/>
  <c r="H37" i="8"/>
  <c r="E37" i="8"/>
  <c r="H10" i="8"/>
  <c r="E10" i="8"/>
  <c r="E22" i="8"/>
  <c r="H22" i="8"/>
  <c r="H8" i="8"/>
  <c r="E8" i="8"/>
  <c r="H26" i="8"/>
  <c r="E26" i="8"/>
  <c r="H35" i="8"/>
  <c r="E35" i="8"/>
  <c r="H39" i="8"/>
  <c r="E39" i="8"/>
  <c r="H19" i="8"/>
  <c r="E19" i="8"/>
  <c r="H12" i="8"/>
  <c r="E12" i="8"/>
  <c r="F18" i="8"/>
  <c r="G18" i="8"/>
  <c r="E31" i="8"/>
  <c r="H31" i="8"/>
  <c r="H24" i="8"/>
  <c r="E24" i="8"/>
  <c r="E13" i="8"/>
  <c r="H13" i="8"/>
  <c r="E11" i="8"/>
  <c r="H11" i="8"/>
  <c r="E20" i="8"/>
  <c r="H20" i="8"/>
  <c r="E29" i="8"/>
  <c r="H29" i="8"/>
  <c r="E38" i="8"/>
  <c r="H38" i="8"/>
  <c r="F36" i="8"/>
  <c r="G36" i="8"/>
  <c r="H27" i="7"/>
  <c r="E27" i="7"/>
  <c r="H42" i="7"/>
  <c r="E42" i="7"/>
  <c r="H15" i="7"/>
  <c r="E15" i="7"/>
  <c r="H21" i="7"/>
  <c r="E21" i="7"/>
  <c r="H16" i="7"/>
  <c r="E16" i="7"/>
  <c r="H25" i="7"/>
  <c r="E25" i="7"/>
  <c r="H34" i="7"/>
  <c r="E34" i="7"/>
  <c r="H11" i="7"/>
  <c r="E11" i="7"/>
  <c r="H20" i="7"/>
  <c r="E20" i="7"/>
  <c r="H29" i="7"/>
  <c r="E29" i="7"/>
  <c r="H38" i="7"/>
  <c r="E38" i="7"/>
  <c r="H9" i="7"/>
  <c r="E9" i="7"/>
  <c r="H24" i="7"/>
  <c r="E24" i="7"/>
  <c r="H30" i="7"/>
  <c r="E30" i="7"/>
  <c r="H13" i="7"/>
  <c r="E13" i="7"/>
  <c r="H22" i="7"/>
  <c r="E22" i="7"/>
  <c r="H31" i="7"/>
  <c r="E31" i="7"/>
  <c r="H40" i="7"/>
  <c r="E40" i="7"/>
  <c r="H8" i="7"/>
  <c r="E8" i="7"/>
  <c r="H17" i="7"/>
  <c r="E17" i="7"/>
  <c r="H26" i="7"/>
  <c r="E26" i="7"/>
  <c r="H35" i="7"/>
  <c r="E35" i="7"/>
  <c r="H36" i="7"/>
  <c r="E36" i="7"/>
  <c r="H18" i="7"/>
  <c r="E18" i="7"/>
  <c r="H7" i="7"/>
  <c r="E7" i="7"/>
  <c r="H33" i="7"/>
  <c r="E33" i="7"/>
  <c r="H39" i="7"/>
  <c r="E39" i="7"/>
  <c r="H12" i="7"/>
  <c r="E12" i="7"/>
  <c r="E10" i="7"/>
  <c r="H10" i="7"/>
  <c r="E19" i="7"/>
  <c r="H19" i="7"/>
  <c r="E28" i="7"/>
  <c r="H28" i="7"/>
  <c r="E37" i="7"/>
  <c r="H37" i="7"/>
  <c r="H14" i="7"/>
  <c r="E14" i="7"/>
  <c r="H23" i="7"/>
  <c r="E23" i="7"/>
  <c r="H32" i="7"/>
  <c r="E32" i="7"/>
  <c r="H41" i="7"/>
  <c r="E41" i="7"/>
  <c r="E34" i="6"/>
  <c r="H34" i="6"/>
  <c r="H16" i="6"/>
  <c r="E16" i="6"/>
  <c r="H7" i="6"/>
  <c r="E7" i="6"/>
  <c r="G27" i="6"/>
  <c r="F27" i="6"/>
  <c r="F38" i="6"/>
  <c r="G38" i="6"/>
  <c r="H37" i="6"/>
  <c r="E37" i="6"/>
  <c r="H28" i="6"/>
  <c r="E28" i="6"/>
  <c r="H19" i="6"/>
  <c r="E19" i="6"/>
  <c r="H10" i="6"/>
  <c r="E10" i="6"/>
  <c r="G41" i="6"/>
  <c r="F41" i="6"/>
  <c r="G14" i="6"/>
  <c r="F14" i="6"/>
  <c r="F26" i="6"/>
  <c r="G26" i="6"/>
  <c r="G17" i="6"/>
  <c r="F17" i="6"/>
  <c r="F8" i="6"/>
  <c r="G8" i="6"/>
  <c r="F20" i="6"/>
  <c r="G20" i="6"/>
  <c r="E25" i="6"/>
  <c r="H25" i="6"/>
  <c r="E40" i="6"/>
  <c r="H40" i="6"/>
  <c r="E31" i="6"/>
  <c r="H31" i="6"/>
  <c r="E22" i="6"/>
  <c r="H22" i="6"/>
  <c r="E13" i="6"/>
  <c r="H13" i="6"/>
  <c r="H24" i="5"/>
  <c r="E24" i="5"/>
  <c r="H11" i="5"/>
  <c r="E11" i="5"/>
  <c r="H20" i="5"/>
  <c r="E20" i="5"/>
  <c r="H29" i="5"/>
  <c r="E29" i="5"/>
  <c r="H39" i="5"/>
  <c r="E39" i="5"/>
  <c r="H19" i="5"/>
  <c r="E19" i="5"/>
  <c r="H12" i="5"/>
  <c r="E12" i="5"/>
  <c r="H42" i="5"/>
  <c r="E42" i="5"/>
  <c r="H15" i="5"/>
  <c r="E15" i="5"/>
  <c r="H40" i="5"/>
  <c r="E40" i="5"/>
  <c r="H33" i="5"/>
  <c r="E33" i="5"/>
  <c r="H13" i="5"/>
  <c r="E13" i="5"/>
  <c r="E14" i="5"/>
  <c r="H14" i="5"/>
  <c r="E23" i="5"/>
  <c r="H23" i="5"/>
  <c r="E32" i="5"/>
  <c r="H32" i="5"/>
  <c r="E41" i="5"/>
  <c r="H41" i="5"/>
  <c r="H28" i="5"/>
  <c r="E28" i="5"/>
  <c r="H21" i="5"/>
  <c r="E21" i="5"/>
  <c r="E34" i="5"/>
  <c r="H34" i="5"/>
  <c r="H31" i="5"/>
  <c r="E31" i="5"/>
  <c r="H38" i="5"/>
  <c r="E38" i="5"/>
  <c r="H22" i="5"/>
  <c r="E22" i="5"/>
  <c r="H8" i="5"/>
  <c r="E8" i="5"/>
  <c r="H17" i="5"/>
  <c r="E17" i="5"/>
  <c r="E26" i="5"/>
  <c r="H26" i="5"/>
  <c r="H35" i="5"/>
  <c r="E35" i="5"/>
  <c r="H37" i="5"/>
  <c r="E37" i="5"/>
  <c r="H30" i="5"/>
  <c r="E30" i="5"/>
  <c r="H10" i="5"/>
  <c r="E10" i="5"/>
  <c r="H36" i="5"/>
  <c r="E36" i="5"/>
  <c r="F36" i="6" l="1"/>
  <c r="F27" i="5"/>
  <c r="F7" i="8"/>
  <c r="F14" i="9"/>
  <c r="F16" i="8"/>
  <c r="F20" i="9"/>
  <c r="G21" i="9"/>
  <c r="G29" i="10"/>
  <c r="F8" i="9"/>
  <c r="F12" i="6"/>
  <c r="G34" i="8"/>
  <c r="G12" i="9"/>
  <c r="G41" i="10"/>
  <c r="G9" i="5"/>
  <c r="G32" i="6"/>
  <c r="G18" i="5"/>
  <c r="F42" i="9"/>
  <c r="F38" i="10"/>
  <c r="F11" i="6"/>
  <c r="F39" i="6"/>
  <c r="F29" i="6"/>
  <c r="F23" i="6"/>
  <c r="F39" i="9"/>
  <c r="G26" i="9"/>
  <c r="F35" i="6"/>
  <c r="F32" i="10"/>
  <c r="F30" i="9"/>
  <c r="G17" i="10"/>
  <c r="F27" i="9"/>
  <c r="F27" i="8"/>
  <c r="G17" i="9"/>
  <c r="F11" i="10"/>
  <c r="G30" i="6"/>
  <c r="F30" i="6"/>
  <c r="F15" i="6"/>
  <c r="F21" i="6"/>
  <c r="F38" i="9"/>
  <c r="G33" i="6"/>
  <c r="F33" i="6"/>
  <c r="G42" i="6"/>
  <c r="F42" i="6"/>
  <c r="G18" i="9"/>
  <c r="F18" i="9"/>
  <c r="G36" i="9"/>
  <c r="F36" i="9"/>
  <c r="G9" i="9"/>
  <c r="F9" i="9"/>
  <c r="G24" i="6"/>
  <c r="F24" i="6"/>
  <c r="G12" i="10"/>
  <c r="F12" i="10"/>
  <c r="G39" i="10"/>
  <c r="F39" i="10"/>
  <c r="F16" i="10"/>
  <c r="G16" i="10"/>
  <c r="G27" i="10"/>
  <c r="F27" i="10"/>
  <c r="F22" i="10"/>
  <c r="G22" i="10"/>
  <c r="G33" i="10"/>
  <c r="F33" i="10"/>
  <c r="F19" i="10"/>
  <c r="G19" i="10"/>
  <c r="G30" i="10"/>
  <c r="F30" i="10"/>
  <c r="F7" i="10"/>
  <c r="G7" i="10"/>
  <c r="F34" i="10"/>
  <c r="G34" i="10"/>
  <c r="G18" i="10"/>
  <c r="F18" i="10"/>
  <c r="F13" i="10"/>
  <c r="G13" i="10"/>
  <c r="F40" i="10"/>
  <c r="G40" i="10"/>
  <c r="F10" i="10"/>
  <c r="G10" i="10"/>
  <c r="F37" i="10"/>
  <c r="G37" i="10"/>
  <c r="G21" i="10"/>
  <c r="F21" i="10"/>
  <c r="F25" i="10"/>
  <c r="G25" i="10"/>
  <c r="G9" i="10"/>
  <c r="F9" i="10"/>
  <c r="G36" i="10"/>
  <c r="F36" i="10"/>
  <c r="F31" i="10"/>
  <c r="G31" i="10"/>
  <c r="G15" i="10"/>
  <c r="F15" i="10"/>
  <c r="G24" i="10"/>
  <c r="F24" i="10"/>
  <c r="G42" i="10"/>
  <c r="F42" i="10"/>
  <c r="F28" i="10"/>
  <c r="G28" i="10"/>
  <c r="F13" i="9"/>
  <c r="G13" i="9"/>
  <c r="F40" i="9"/>
  <c r="G40" i="9"/>
  <c r="F10" i="9"/>
  <c r="G10" i="9"/>
  <c r="F37" i="9"/>
  <c r="G37" i="9"/>
  <c r="F7" i="9"/>
  <c r="G7" i="9"/>
  <c r="F16" i="9"/>
  <c r="G16" i="9"/>
  <c r="F34" i="9"/>
  <c r="G34" i="9"/>
  <c r="F31" i="9"/>
  <c r="G31" i="9"/>
  <c r="F28" i="9"/>
  <c r="G28" i="9"/>
  <c r="F25" i="9"/>
  <c r="G25" i="9"/>
  <c r="F22" i="9"/>
  <c r="G22" i="9"/>
  <c r="F19" i="9"/>
  <c r="G19" i="9"/>
  <c r="F29" i="8"/>
  <c r="G29" i="8"/>
  <c r="F24" i="8"/>
  <c r="G24" i="8"/>
  <c r="G31" i="8"/>
  <c r="F31" i="8"/>
  <c r="G12" i="8"/>
  <c r="F12" i="8"/>
  <c r="F35" i="8"/>
  <c r="G35" i="8"/>
  <c r="G37" i="8"/>
  <c r="F37" i="8"/>
  <c r="F32" i="8"/>
  <c r="G32" i="8"/>
  <c r="F23" i="8"/>
  <c r="G23" i="8"/>
  <c r="F15" i="8"/>
  <c r="G15" i="8"/>
  <c r="G21" i="8"/>
  <c r="F21" i="8"/>
  <c r="G40" i="8"/>
  <c r="F40" i="8"/>
  <c r="G30" i="8"/>
  <c r="F30" i="8"/>
  <c r="F20" i="8"/>
  <c r="G20" i="8"/>
  <c r="G13" i="8"/>
  <c r="F13" i="8"/>
  <c r="G19" i="8"/>
  <c r="F19" i="8"/>
  <c r="F26" i="8"/>
  <c r="G26" i="8"/>
  <c r="F33" i="8"/>
  <c r="G33" i="8"/>
  <c r="G28" i="8"/>
  <c r="F28" i="8"/>
  <c r="F38" i="8"/>
  <c r="G38" i="8"/>
  <c r="F11" i="8"/>
  <c r="G11" i="8"/>
  <c r="G39" i="8"/>
  <c r="F39" i="8"/>
  <c r="F8" i="8"/>
  <c r="G8" i="8"/>
  <c r="G22" i="8"/>
  <c r="F22" i="8"/>
  <c r="G10" i="8"/>
  <c r="F10" i="8"/>
  <c r="F41" i="8"/>
  <c r="G41" i="8"/>
  <c r="F14" i="8"/>
  <c r="G14" i="8"/>
  <c r="F17" i="8"/>
  <c r="G17" i="8"/>
  <c r="G42" i="8"/>
  <c r="F42" i="8"/>
  <c r="F41" i="7"/>
  <c r="G41" i="7"/>
  <c r="F14" i="7"/>
  <c r="G14" i="7"/>
  <c r="G37" i="7"/>
  <c r="F37" i="7"/>
  <c r="G10" i="7"/>
  <c r="F10" i="7"/>
  <c r="G39" i="7"/>
  <c r="F39" i="7"/>
  <c r="G18" i="7"/>
  <c r="F18" i="7"/>
  <c r="F26" i="7"/>
  <c r="G26" i="7"/>
  <c r="G40" i="7"/>
  <c r="F40" i="7"/>
  <c r="G13" i="7"/>
  <c r="F13" i="7"/>
  <c r="G9" i="7"/>
  <c r="F9" i="7"/>
  <c r="F20" i="7"/>
  <c r="G20" i="7"/>
  <c r="G25" i="7"/>
  <c r="F25" i="7"/>
  <c r="G15" i="7"/>
  <c r="F15" i="7"/>
  <c r="F23" i="7"/>
  <c r="G23" i="7"/>
  <c r="G19" i="7"/>
  <c r="F19" i="7"/>
  <c r="G12" i="7"/>
  <c r="F12" i="7"/>
  <c r="G7" i="7"/>
  <c r="F7" i="7"/>
  <c r="F35" i="7"/>
  <c r="G35" i="7"/>
  <c r="F8" i="7"/>
  <c r="G8" i="7"/>
  <c r="G22" i="7"/>
  <c r="F22" i="7"/>
  <c r="G24" i="7"/>
  <c r="F24" i="7"/>
  <c r="F29" i="7"/>
  <c r="G29" i="7"/>
  <c r="G34" i="7"/>
  <c r="F34" i="7"/>
  <c r="G21" i="7"/>
  <c r="F21" i="7"/>
  <c r="G27" i="7"/>
  <c r="F27" i="7"/>
  <c r="F32" i="7"/>
  <c r="G32" i="7"/>
  <c r="G28" i="7"/>
  <c r="F28" i="7"/>
  <c r="G33" i="7"/>
  <c r="F33" i="7"/>
  <c r="G36" i="7"/>
  <c r="F36" i="7"/>
  <c r="F17" i="7"/>
  <c r="G17" i="7"/>
  <c r="G31" i="7"/>
  <c r="F31" i="7"/>
  <c r="G30" i="7"/>
  <c r="F30" i="7"/>
  <c r="F38" i="7"/>
  <c r="G38" i="7"/>
  <c r="F11" i="7"/>
  <c r="G11" i="7"/>
  <c r="G16" i="7"/>
  <c r="F16" i="7"/>
  <c r="G42" i="7"/>
  <c r="F42" i="7"/>
  <c r="F13" i="6"/>
  <c r="G13" i="6"/>
  <c r="F10" i="6"/>
  <c r="G10" i="6"/>
  <c r="F37" i="6"/>
  <c r="G37" i="6"/>
  <c r="F7" i="6"/>
  <c r="G7" i="6"/>
  <c r="F31" i="6"/>
  <c r="G31" i="6"/>
  <c r="F28" i="6"/>
  <c r="G28" i="6"/>
  <c r="F40" i="6"/>
  <c r="G40" i="6"/>
  <c r="F22" i="6"/>
  <c r="G22" i="6"/>
  <c r="F25" i="6"/>
  <c r="G25" i="6"/>
  <c r="F19" i="6"/>
  <c r="G19" i="6"/>
  <c r="F16" i="6"/>
  <c r="G16" i="6"/>
  <c r="F34" i="6"/>
  <c r="G34" i="6"/>
  <c r="G10" i="5"/>
  <c r="F10" i="5"/>
  <c r="F35" i="5"/>
  <c r="G35" i="5"/>
  <c r="F26" i="5"/>
  <c r="G26" i="5"/>
  <c r="F8" i="5"/>
  <c r="G8" i="5"/>
  <c r="F21" i="5"/>
  <c r="G21" i="5"/>
  <c r="G13" i="5"/>
  <c r="F13" i="5"/>
  <c r="G15" i="5"/>
  <c r="F15" i="5"/>
  <c r="G12" i="5"/>
  <c r="F12" i="5"/>
  <c r="F29" i="5"/>
  <c r="G29" i="5"/>
  <c r="F30" i="5"/>
  <c r="G30" i="5"/>
  <c r="G22" i="5"/>
  <c r="F22" i="5"/>
  <c r="G34" i="5"/>
  <c r="F34" i="5"/>
  <c r="G28" i="5"/>
  <c r="F28" i="5"/>
  <c r="F41" i="5"/>
  <c r="G41" i="5"/>
  <c r="F14" i="5"/>
  <c r="G14" i="5"/>
  <c r="G33" i="5"/>
  <c r="F33" i="5"/>
  <c r="G42" i="5"/>
  <c r="F42" i="5"/>
  <c r="G19" i="5"/>
  <c r="F19" i="5"/>
  <c r="F20" i="5"/>
  <c r="G20" i="5"/>
  <c r="G31" i="5"/>
  <c r="F31" i="5"/>
  <c r="F23" i="5"/>
  <c r="G23" i="5"/>
  <c r="G24" i="5"/>
  <c r="F24" i="5"/>
  <c r="F36" i="5"/>
  <c r="G36" i="5"/>
  <c r="G37" i="5"/>
  <c r="F37" i="5"/>
  <c r="F17" i="5"/>
  <c r="G17" i="5"/>
  <c r="F38" i="5"/>
  <c r="G38" i="5"/>
  <c r="F32" i="5"/>
  <c r="G32" i="5"/>
  <c r="G40" i="5"/>
  <c r="F40" i="5"/>
  <c r="F39" i="5"/>
  <c r="G39" i="5"/>
  <c r="F11" i="5"/>
  <c r="G11" i="5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D3" i="4"/>
  <c r="D42" i="4" s="1"/>
  <c r="D2" i="4"/>
  <c r="C6" i="4" s="1"/>
  <c r="D6" i="4" s="1"/>
  <c r="C7" i="4" l="1"/>
  <c r="H7" i="4" s="1"/>
  <c r="D12" i="4"/>
  <c r="C16" i="4"/>
  <c r="D21" i="4"/>
  <c r="C25" i="4"/>
  <c r="D30" i="4"/>
  <c r="C34" i="4"/>
  <c r="D39" i="4"/>
  <c r="C10" i="4"/>
  <c r="D15" i="4"/>
  <c r="C19" i="4"/>
  <c r="D24" i="4"/>
  <c r="C28" i="4"/>
  <c r="D33" i="4"/>
  <c r="C37" i="4"/>
  <c r="C41" i="4"/>
  <c r="D40" i="4"/>
  <c r="C38" i="4"/>
  <c r="D37" i="4"/>
  <c r="C35" i="4"/>
  <c r="D34" i="4"/>
  <c r="C32" i="4"/>
  <c r="D31" i="4"/>
  <c r="C29" i="4"/>
  <c r="D28" i="4"/>
  <c r="C26" i="4"/>
  <c r="D25" i="4"/>
  <c r="C23" i="4"/>
  <c r="D22" i="4"/>
  <c r="C20" i="4"/>
  <c r="D19" i="4"/>
  <c r="C17" i="4"/>
  <c r="D16" i="4"/>
  <c r="C14" i="4"/>
  <c r="D13" i="4"/>
  <c r="C11" i="4"/>
  <c r="D10" i="4"/>
  <c r="C8" i="4"/>
  <c r="D7" i="4"/>
  <c r="C42" i="4"/>
  <c r="D41" i="4"/>
  <c r="C39" i="4"/>
  <c r="D38" i="4"/>
  <c r="C36" i="4"/>
  <c r="D35" i="4"/>
  <c r="C33" i="4"/>
  <c r="D32" i="4"/>
  <c r="C30" i="4"/>
  <c r="D29" i="4"/>
  <c r="C27" i="4"/>
  <c r="D26" i="4"/>
  <c r="C24" i="4"/>
  <c r="D23" i="4"/>
  <c r="C21" i="4"/>
  <c r="D20" i="4"/>
  <c r="C18" i="4"/>
  <c r="D17" i="4"/>
  <c r="C15" i="4"/>
  <c r="D14" i="4"/>
  <c r="C12" i="4"/>
  <c r="D11" i="4"/>
  <c r="C9" i="4"/>
  <c r="D8" i="4"/>
  <c r="D9" i="4"/>
  <c r="C13" i="4"/>
  <c r="D18" i="4"/>
  <c r="C22" i="4"/>
  <c r="D27" i="4"/>
  <c r="C31" i="4"/>
  <c r="D36" i="4"/>
  <c r="C40" i="4"/>
  <c r="E7" i="4" l="1"/>
  <c r="G7" i="4" s="1"/>
  <c r="H40" i="4"/>
  <c r="E40" i="4"/>
  <c r="H13" i="4"/>
  <c r="E13" i="4"/>
  <c r="H18" i="4"/>
  <c r="E18" i="4"/>
  <c r="H27" i="4"/>
  <c r="E27" i="4"/>
  <c r="H36" i="4"/>
  <c r="E36" i="4"/>
  <c r="E8" i="4"/>
  <c r="H8" i="4"/>
  <c r="H17" i="4"/>
  <c r="E17" i="4"/>
  <c r="H26" i="4"/>
  <c r="E26" i="4"/>
  <c r="H35" i="4"/>
  <c r="E35" i="4"/>
  <c r="H22" i="4"/>
  <c r="E22" i="4"/>
  <c r="H24" i="4"/>
  <c r="E24" i="4"/>
  <c r="H33" i="4"/>
  <c r="E33" i="4"/>
  <c r="H42" i="4"/>
  <c r="E42" i="4"/>
  <c r="E14" i="4"/>
  <c r="H14" i="4"/>
  <c r="E23" i="4"/>
  <c r="H23" i="4"/>
  <c r="E32" i="4"/>
  <c r="H32" i="4"/>
  <c r="H31" i="4"/>
  <c r="E31" i="4"/>
  <c r="H12" i="4"/>
  <c r="E12" i="4"/>
  <c r="H21" i="4"/>
  <c r="E21" i="4"/>
  <c r="H30" i="4"/>
  <c r="E30" i="4"/>
  <c r="H39" i="4"/>
  <c r="E39" i="4"/>
  <c r="H11" i="4"/>
  <c r="E11" i="4"/>
  <c r="H20" i="4"/>
  <c r="E20" i="4"/>
  <c r="H29" i="4"/>
  <c r="E29" i="4"/>
  <c r="H38" i="4"/>
  <c r="E38" i="4"/>
  <c r="H19" i="4"/>
  <c r="E19" i="4"/>
  <c r="H25" i="4"/>
  <c r="E25" i="4"/>
  <c r="H9" i="4"/>
  <c r="E9" i="4"/>
  <c r="H28" i="4"/>
  <c r="E28" i="4"/>
  <c r="H34" i="4"/>
  <c r="E34" i="4"/>
  <c r="H15" i="4"/>
  <c r="E15" i="4"/>
  <c r="E41" i="4"/>
  <c r="H41" i="4"/>
  <c r="H37" i="4"/>
  <c r="E37" i="4"/>
  <c r="H10" i="4"/>
  <c r="E10" i="4"/>
  <c r="H16" i="4"/>
  <c r="E16" i="4"/>
  <c r="F7" i="4" l="1"/>
  <c r="G16" i="4"/>
  <c r="F16" i="4"/>
  <c r="G28" i="4"/>
  <c r="F28" i="4"/>
  <c r="G19" i="4"/>
  <c r="F19" i="4"/>
  <c r="F29" i="4"/>
  <c r="G29" i="4"/>
  <c r="F39" i="4"/>
  <c r="G39" i="4"/>
  <c r="F12" i="4"/>
  <c r="G12" i="4"/>
  <c r="F14" i="4"/>
  <c r="G14" i="4"/>
  <c r="F33" i="4"/>
  <c r="G33" i="4"/>
  <c r="F35" i="4"/>
  <c r="G35" i="4"/>
  <c r="G37" i="4"/>
  <c r="F37" i="4"/>
  <c r="F41" i="4"/>
  <c r="G41" i="4"/>
  <c r="G34" i="4"/>
  <c r="F34" i="4"/>
  <c r="G25" i="4"/>
  <c r="F25" i="4"/>
  <c r="F38" i="4"/>
  <c r="G38" i="4"/>
  <c r="F11" i="4"/>
  <c r="G11" i="4"/>
  <c r="F21" i="4"/>
  <c r="G21" i="4"/>
  <c r="F23" i="4"/>
  <c r="G23" i="4"/>
  <c r="F42" i="4"/>
  <c r="G42" i="4"/>
  <c r="G22" i="4"/>
  <c r="F22" i="4"/>
  <c r="F17" i="4"/>
  <c r="G17" i="4"/>
  <c r="F8" i="4"/>
  <c r="G8" i="4"/>
  <c r="F27" i="4"/>
  <c r="G27" i="4"/>
  <c r="G40" i="4"/>
  <c r="F40" i="4"/>
  <c r="F18" i="4"/>
  <c r="G18" i="4"/>
  <c r="G10" i="4"/>
  <c r="F10" i="4"/>
  <c r="F15" i="4"/>
  <c r="G15" i="4"/>
  <c r="F9" i="4"/>
  <c r="G9" i="4"/>
  <c r="F20" i="4"/>
  <c r="G20" i="4"/>
  <c r="F30" i="4"/>
  <c r="G30" i="4"/>
  <c r="G31" i="4"/>
  <c r="F31" i="4"/>
  <c r="F32" i="4"/>
  <c r="G32" i="4"/>
  <c r="F24" i="4"/>
  <c r="G24" i="4"/>
  <c r="F26" i="4"/>
  <c r="G26" i="4"/>
  <c r="F36" i="4"/>
  <c r="G36" i="4"/>
  <c r="G13" i="4"/>
  <c r="F13" i="4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3" i="3"/>
  <c r="D39" i="3" s="1"/>
  <c r="D2" i="3"/>
  <c r="C6" i="3" s="1"/>
  <c r="D6" i="3" s="1"/>
  <c r="D3" i="1"/>
  <c r="D2" i="1"/>
  <c r="C27" i="3" l="1"/>
  <c r="E27" i="3" s="1"/>
  <c r="D41" i="3"/>
  <c r="C10" i="3"/>
  <c r="E10" i="3" s="1"/>
  <c r="G10" i="3" s="1"/>
  <c r="C21" i="3"/>
  <c r="H21" i="3" s="1"/>
  <c r="C37" i="3"/>
  <c r="E37" i="3" s="1"/>
  <c r="G37" i="3" s="1"/>
  <c r="D17" i="3"/>
  <c r="D30" i="3"/>
  <c r="D14" i="3"/>
  <c r="D24" i="3"/>
  <c r="C34" i="3"/>
  <c r="E34" i="3" s="1"/>
  <c r="G34" i="3" s="1"/>
  <c r="C12" i="3"/>
  <c r="E12" i="3" s="1"/>
  <c r="C18" i="3"/>
  <c r="E18" i="3" s="1"/>
  <c r="D21" i="3"/>
  <c r="C25" i="3"/>
  <c r="E25" i="3" s="1"/>
  <c r="F25" i="3" s="1"/>
  <c r="C28" i="3"/>
  <c r="E28" i="3" s="1"/>
  <c r="F28" i="3" s="1"/>
  <c r="D32" i="3"/>
  <c r="D35" i="3"/>
  <c r="C39" i="3"/>
  <c r="H39" i="3" s="1"/>
  <c r="D42" i="3"/>
  <c r="D8" i="3"/>
  <c r="D15" i="3"/>
  <c r="C7" i="3"/>
  <c r="E7" i="3" s="1"/>
  <c r="G7" i="3" s="1"/>
  <c r="C9" i="3"/>
  <c r="E9" i="3" s="1"/>
  <c r="D12" i="3"/>
  <c r="C16" i="3"/>
  <c r="E16" i="3" s="1"/>
  <c r="F16" i="3" s="1"/>
  <c r="C19" i="3"/>
  <c r="E19" i="3" s="1"/>
  <c r="G19" i="3" s="1"/>
  <c r="D23" i="3"/>
  <c r="D26" i="3"/>
  <c r="C30" i="3"/>
  <c r="H30" i="3" s="1"/>
  <c r="D33" i="3"/>
  <c r="C36" i="3"/>
  <c r="E36" i="3" s="1"/>
  <c r="C41" i="3"/>
  <c r="D40" i="3"/>
  <c r="C38" i="3"/>
  <c r="D37" i="3"/>
  <c r="C35" i="3"/>
  <c r="D34" i="3"/>
  <c r="C32" i="3"/>
  <c r="D31" i="3"/>
  <c r="C29" i="3"/>
  <c r="D28" i="3"/>
  <c r="C26" i="3"/>
  <c r="D25" i="3"/>
  <c r="C23" i="3"/>
  <c r="D22" i="3"/>
  <c r="C20" i="3"/>
  <c r="D19" i="3"/>
  <c r="C17" i="3"/>
  <c r="D16" i="3"/>
  <c r="C14" i="3"/>
  <c r="D13" i="3"/>
  <c r="C11" i="3"/>
  <c r="D10" i="3"/>
  <c r="C8" i="3"/>
  <c r="D7" i="3"/>
  <c r="D9" i="3"/>
  <c r="D11" i="3"/>
  <c r="C13" i="3"/>
  <c r="C15" i="3"/>
  <c r="D18" i="3"/>
  <c r="D20" i="3"/>
  <c r="C22" i="3"/>
  <c r="C24" i="3"/>
  <c r="D27" i="3"/>
  <c r="D29" i="3"/>
  <c r="C31" i="3"/>
  <c r="C33" i="3"/>
  <c r="D36" i="3"/>
  <c r="D38" i="3"/>
  <c r="C40" i="3"/>
  <c r="C42" i="3"/>
  <c r="E21" i="3" l="1"/>
  <c r="G21" i="3" s="1"/>
  <c r="H34" i="3"/>
  <c r="G28" i="3"/>
  <c r="F10" i="3"/>
  <c r="H27" i="3"/>
  <c r="F34" i="3"/>
  <c r="E39" i="3"/>
  <c r="G39" i="3" s="1"/>
  <c r="H10" i="3"/>
  <c r="H36" i="3"/>
  <c r="H18" i="3"/>
  <c r="F37" i="3"/>
  <c r="E30" i="3"/>
  <c r="G30" i="3" s="1"/>
  <c r="H12" i="3"/>
  <c r="H25" i="3"/>
  <c r="H9" i="3"/>
  <c r="H37" i="3"/>
  <c r="G25" i="3"/>
  <c r="F19" i="3"/>
  <c r="H19" i="3"/>
  <c r="H28" i="3"/>
  <c r="G16" i="3"/>
  <c r="H16" i="3"/>
  <c r="H7" i="3"/>
  <c r="F7" i="3"/>
  <c r="H31" i="3"/>
  <c r="E31" i="3"/>
  <c r="H24" i="3"/>
  <c r="E24" i="3"/>
  <c r="E8" i="3"/>
  <c r="H8" i="3"/>
  <c r="E17" i="3"/>
  <c r="H17" i="3"/>
  <c r="E26" i="3"/>
  <c r="H26" i="3"/>
  <c r="E35" i="3"/>
  <c r="H35" i="3"/>
  <c r="H42" i="3"/>
  <c r="E42" i="3"/>
  <c r="H22" i="3"/>
  <c r="E22" i="3"/>
  <c r="H15" i="3"/>
  <c r="E15" i="3"/>
  <c r="E14" i="3"/>
  <c r="H14" i="3"/>
  <c r="E23" i="3"/>
  <c r="H23" i="3"/>
  <c r="E32" i="3"/>
  <c r="H32" i="3"/>
  <c r="E41" i="3"/>
  <c r="H41" i="3"/>
  <c r="H40" i="3"/>
  <c r="E40" i="3"/>
  <c r="H33" i="3"/>
  <c r="E33" i="3"/>
  <c r="H13" i="3"/>
  <c r="E13" i="3"/>
  <c r="H11" i="3"/>
  <c r="E11" i="3"/>
  <c r="H20" i="3"/>
  <c r="E20" i="3"/>
  <c r="H29" i="3"/>
  <c r="E29" i="3"/>
  <c r="H38" i="3"/>
  <c r="E38" i="3"/>
  <c r="G36" i="3"/>
  <c r="F36" i="3"/>
  <c r="G27" i="3"/>
  <c r="F27" i="3"/>
  <c r="G18" i="3"/>
  <c r="F18" i="3"/>
  <c r="G9" i="3"/>
  <c r="F9" i="3"/>
  <c r="F21" i="3"/>
  <c r="F12" i="3"/>
  <c r="G12" i="3"/>
  <c r="F30" i="3" l="1"/>
  <c r="F39" i="3"/>
  <c r="F20" i="3"/>
  <c r="G20" i="3"/>
  <c r="G33" i="3"/>
  <c r="F33" i="3"/>
  <c r="F23" i="3"/>
  <c r="G23" i="3"/>
  <c r="G15" i="3"/>
  <c r="F15" i="3"/>
  <c r="F26" i="3"/>
  <c r="G26" i="3"/>
  <c r="F29" i="3"/>
  <c r="G29" i="3"/>
  <c r="G13" i="3"/>
  <c r="F13" i="3"/>
  <c r="F32" i="3"/>
  <c r="G32" i="3"/>
  <c r="G42" i="3"/>
  <c r="F42" i="3"/>
  <c r="F35" i="3"/>
  <c r="G35" i="3"/>
  <c r="F8" i="3"/>
  <c r="G8" i="3"/>
  <c r="G31" i="3"/>
  <c r="F31" i="3"/>
  <c r="F38" i="3"/>
  <c r="G38" i="3"/>
  <c r="F11" i="3"/>
  <c r="G11" i="3"/>
  <c r="G40" i="3"/>
  <c r="F40" i="3"/>
  <c r="F41" i="3"/>
  <c r="G41" i="3"/>
  <c r="F14" i="3"/>
  <c r="G14" i="3"/>
  <c r="G22" i="3"/>
  <c r="F22" i="3"/>
  <c r="F17" i="3"/>
  <c r="G17" i="3"/>
  <c r="G24" i="3"/>
  <c r="F24" i="3"/>
  <c r="D42" i="1" l="1"/>
  <c r="C42" i="1"/>
  <c r="H42" i="1" s="1"/>
  <c r="D41" i="1"/>
  <c r="C41" i="1"/>
  <c r="H41" i="1" s="1"/>
  <c r="D40" i="1"/>
  <c r="C40" i="1"/>
  <c r="H40" i="1" s="1"/>
  <c r="D39" i="1"/>
  <c r="C39" i="1"/>
  <c r="H39" i="1" s="1"/>
  <c r="D38" i="1"/>
  <c r="C38" i="1"/>
  <c r="H38" i="1" s="1"/>
  <c r="D37" i="1"/>
  <c r="C37" i="1"/>
  <c r="H37" i="1" s="1"/>
  <c r="D36" i="1"/>
  <c r="C36" i="1"/>
  <c r="H36" i="1" s="1"/>
  <c r="D35" i="1"/>
  <c r="C35" i="1"/>
  <c r="H35" i="1" s="1"/>
  <c r="D34" i="1"/>
  <c r="C34" i="1"/>
  <c r="H34" i="1" s="1"/>
  <c r="D33" i="1"/>
  <c r="C33" i="1"/>
  <c r="H33" i="1" s="1"/>
  <c r="D32" i="1"/>
  <c r="C32" i="1"/>
  <c r="H32" i="1" s="1"/>
  <c r="D31" i="1"/>
  <c r="C31" i="1"/>
  <c r="H31" i="1" s="1"/>
  <c r="D30" i="1"/>
  <c r="C30" i="1"/>
  <c r="H30" i="1" s="1"/>
  <c r="D29" i="1"/>
  <c r="C29" i="1"/>
  <c r="H29" i="1" s="1"/>
  <c r="D28" i="1"/>
  <c r="C28" i="1"/>
  <c r="H28" i="1" s="1"/>
  <c r="D27" i="1"/>
  <c r="C27" i="1"/>
  <c r="H27" i="1" s="1"/>
  <c r="D26" i="1"/>
  <c r="C26" i="1"/>
  <c r="H26" i="1" s="1"/>
  <c r="D25" i="1"/>
  <c r="C25" i="1"/>
  <c r="H25" i="1" s="1"/>
  <c r="D24" i="1"/>
  <c r="C24" i="1"/>
  <c r="E24" i="1" s="1"/>
  <c r="F24" i="1" s="1"/>
  <c r="D23" i="1"/>
  <c r="C23" i="1"/>
  <c r="H23" i="1" s="1"/>
  <c r="D22" i="1"/>
  <c r="C22" i="1"/>
  <c r="H22" i="1" s="1"/>
  <c r="D21" i="1"/>
  <c r="C21" i="1"/>
  <c r="E21" i="1" s="1"/>
  <c r="D20" i="1"/>
  <c r="C20" i="1"/>
  <c r="H20" i="1" s="1"/>
  <c r="D19" i="1"/>
  <c r="C19" i="1"/>
  <c r="H19" i="1" s="1"/>
  <c r="D18" i="1"/>
  <c r="C18" i="1"/>
  <c r="H18" i="1" s="1"/>
  <c r="D17" i="1"/>
  <c r="C17" i="1"/>
  <c r="E17" i="1" s="1"/>
  <c r="F17" i="1" s="1"/>
  <c r="D16" i="1"/>
  <c r="C16" i="1"/>
  <c r="H16" i="1" s="1"/>
  <c r="D15" i="1"/>
  <c r="C15" i="1"/>
  <c r="E15" i="1" s="1"/>
  <c r="F15" i="1" s="1"/>
  <c r="D14" i="1"/>
  <c r="C14" i="1"/>
  <c r="H14" i="1" s="1"/>
  <c r="D13" i="1"/>
  <c r="C13" i="1"/>
  <c r="H13" i="1" s="1"/>
  <c r="D12" i="1"/>
  <c r="C12" i="1"/>
  <c r="E12" i="1" s="1"/>
  <c r="D11" i="1"/>
  <c r="C11" i="1"/>
  <c r="H11" i="1" s="1"/>
  <c r="D10" i="1"/>
  <c r="C10" i="1"/>
  <c r="D9" i="1"/>
  <c r="C9" i="1"/>
  <c r="H9" i="1" s="1"/>
  <c r="D8" i="1"/>
  <c r="C8" i="1"/>
  <c r="E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D7" i="1"/>
  <c r="C7" i="1"/>
  <c r="C6" i="1"/>
  <c r="D6" i="1" s="1"/>
  <c r="E29" i="1" l="1"/>
  <c r="F29" i="1" s="1"/>
  <c r="E36" i="1"/>
  <c r="F36" i="1" s="1"/>
  <c r="H15" i="1"/>
  <c r="H24" i="1"/>
  <c r="E11" i="1"/>
  <c r="G11" i="1" s="1"/>
  <c r="E20" i="1"/>
  <c r="F20" i="1" s="1"/>
  <c r="E27" i="1"/>
  <c r="F27" i="1" s="1"/>
  <c r="E32" i="1"/>
  <c r="F32" i="1" s="1"/>
  <c r="E33" i="1"/>
  <c r="F33" i="1" s="1"/>
  <c r="E9" i="1"/>
  <c r="F9" i="1" s="1"/>
  <c r="E14" i="1"/>
  <c r="G14" i="1" s="1"/>
  <c r="H17" i="1"/>
  <c r="E18" i="1"/>
  <c r="F18" i="1" s="1"/>
  <c r="E23" i="1"/>
  <c r="F23" i="1" s="1"/>
  <c r="E38" i="1"/>
  <c r="F38" i="1" s="1"/>
  <c r="F12" i="1"/>
  <c r="G12" i="1"/>
  <c r="F21" i="1"/>
  <c r="G21" i="1"/>
  <c r="H8" i="1"/>
  <c r="H12" i="1"/>
  <c r="H21" i="1"/>
  <c r="G15" i="1"/>
  <c r="G24" i="1"/>
  <c r="E26" i="1"/>
  <c r="F26" i="1" s="1"/>
  <c r="E30" i="1"/>
  <c r="E35" i="1"/>
  <c r="F35" i="1" s="1"/>
  <c r="E39" i="1"/>
  <c r="E41" i="1"/>
  <c r="F41" i="1" s="1"/>
  <c r="H7" i="1"/>
  <c r="E7" i="1"/>
  <c r="G8" i="1"/>
  <c r="F8" i="1"/>
  <c r="H10" i="1"/>
  <c r="E10" i="1"/>
  <c r="E13" i="1"/>
  <c r="E16" i="1"/>
  <c r="G17" i="1"/>
  <c r="E19" i="1"/>
  <c r="E22" i="1"/>
  <c r="E25" i="1"/>
  <c r="E28" i="1"/>
  <c r="E31" i="1"/>
  <c r="E34" i="1"/>
  <c r="E37" i="1"/>
  <c r="E40" i="1"/>
  <c r="E42" i="1"/>
  <c r="G18" i="1" l="1"/>
  <c r="G38" i="1"/>
  <c r="G29" i="1"/>
  <c r="G32" i="1"/>
  <c r="G23" i="1"/>
  <c r="G36" i="1"/>
  <c r="G33" i="1"/>
  <c r="G20" i="1"/>
  <c r="G27" i="1"/>
  <c r="G35" i="1"/>
  <c r="G26" i="1"/>
  <c r="F11" i="1"/>
  <c r="G41" i="1"/>
  <c r="F14" i="1"/>
  <c r="G9" i="1"/>
  <c r="F39" i="1"/>
  <c r="G39" i="1"/>
  <c r="F30" i="1"/>
  <c r="G30" i="1"/>
  <c r="G40" i="1"/>
  <c r="F40" i="1"/>
  <c r="G31" i="1"/>
  <c r="F31" i="1"/>
  <c r="G22" i="1"/>
  <c r="F22" i="1"/>
  <c r="G7" i="1"/>
  <c r="F7" i="1"/>
  <c r="F42" i="1"/>
  <c r="G42" i="1"/>
  <c r="G34" i="1"/>
  <c r="F34" i="1"/>
  <c r="G25" i="1"/>
  <c r="F25" i="1"/>
  <c r="G16" i="1"/>
  <c r="F16" i="1"/>
  <c r="G37" i="1"/>
  <c r="F37" i="1"/>
  <c r="G28" i="1"/>
  <c r="F28" i="1"/>
  <c r="G19" i="1"/>
  <c r="F19" i="1"/>
  <c r="F13" i="1"/>
  <c r="G13" i="1"/>
  <c r="G10" i="1"/>
  <c r="F10" i="1"/>
</calcChain>
</file>

<file path=xl/sharedStrings.xml><?xml version="1.0" encoding="utf-8"?>
<sst xmlns="http://schemas.openxmlformats.org/spreadsheetml/2006/main" count="197" uniqueCount="71">
  <si>
    <t>B2A</t>
  </si>
  <si>
    <t xml:space="preserve">coëfficiënt: </t>
  </si>
  <si>
    <t>JAARLOON</t>
  </si>
  <si>
    <t>MAANDLOON</t>
  </si>
  <si>
    <t>UURLOON</t>
  </si>
  <si>
    <t>38u</t>
  </si>
  <si>
    <t>40u</t>
  </si>
  <si>
    <t>L4</t>
  </si>
  <si>
    <t>Logistiek personeel klasse 4</t>
  </si>
  <si>
    <t>L3</t>
  </si>
  <si>
    <t xml:space="preserve">L2    </t>
  </si>
  <si>
    <t>Logistiek personeel klasse 2</t>
  </si>
  <si>
    <t>A1</t>
  </si>
  <si>
    <t>Administratief + logistiek personeel klasse 1</t>
  </si>
  <si>
    <t>A2</t>
  </si>
  <si>
    <t>MV2</t>
  </si>
  <si>
    <t>B2B</t>
  </si>
  <si>
    <t>MV1</t>
  </si>
  <si>
    <t>L1</t>
  </si>
  <si>
    <t>K3</t>
  </si>
  <si>
    <t>G1</t>
  </si>
  <si>
    <t>Geneesheer omnipracticus</t>
  </si>
  <si>
    <t>GS</t>
  </si>
  <si>
    <t>Geneesheer specialist</t>
  </si>
  <si>
    <t>B1C</t>
  </si>
  <si>
    <t>B1B</t>
  </si>
  <si>
    <t>GEW</t>
  </si>
  <si>
    <t>Gewaarborgd inkomen</t>
  </si>
  <si>
    <t>Logistiek personeel klasse 3</t>
  </si>
  <si>
    <t>INDEX</t>
  </si>
  <si>
    <t>LOGISTIEK PERSONEEL KLASSE 4</t>
  </si>
  <si>
    <t>LOGISTIEK PERSONEEL KLASSE 3</t>
  </si>
  <si>
    <t>L2</t>
  </si>
  <si>
    <t>LOGISTIEK PERSONEEL KLASSE 2</t>
  </si>
  <si>
    <t>ADMINISTRATIEF + LOGISTIEK PERSONEEL KLASSE 1</t>
  </si>
  <si>
    <t>GENEESHEER OMNIPRACTICUS</t>
  </si>
  <si>
    <t>GENEESHEER SPECIALIST</t>
  </si>
  <si>
    <t>GEWAARBORGD  INKOMEN</t>
  </si>
  <si>
    <t>DATUM</t>
  </si>
  <si>
    <t>Licentiaten / masters</t>
  </si>
  <si>
    <t>LICENTIATEN / MASTERS</t>
  </si>
  <si>
    <t>A3</t>
  </si>
  <si>
    <t>B3</t>
  </si>
  <si>
    <t>Begeleidend personeel klasse 3</t>
  </si>
  <si>
    <t xml:space="preserve">Begeleidend personeel klasse 2B </t>
  </si>
  <si>
    <t>Begeleidend personeel klasse 2A</t>
  </si>
  <si>
    <t>Begeleidend personeel klasse 1</t>
  </si>
  <si>
    <t>Gebrevetteerde verpleegkundige</t>
  </si>
  <si>
    <t>Sociaal, verpleegkundig, paramedisch en therapeutisch personeel</t>
  </si>
  <si>
    <t>Administratief personeel klasse 3</t>
  </si>
  <si>
    <t>Administratief personeel klasse 2</t>
  </si>
  <si>
    <t>ADMINISTRATIEF PERSONEEL KLASSE 2</t>
  </si>
  <si>
    <t>ADMINISTRATIEF PERSONEEL KLASSE 3</t>
  </si>
  <si>
    <t>BEGELEIDEND PERSONEEL KLASSE 2B</t>
  </si>
  <si>
    <t>BEGELEIDEND PERSONEEL KLASSE 3</t>
  </si>
  <si>
    <t>BEGELEIDEND PERSONEEL KLASSE 2A</t>
  </si>
  <si>
    <t>BEGELEIDEND PERSONEEL KLASSE 1</t>
  </si>
  <si>
    <t>GEBREVETTEERDE VERPLEEGKUNDIGE</t>
  </si>
  <si>
    <t>SOCIAAL, VERPLEEGKUNDIG, PARAMEDISCH &amp; THERAPEUTISCH PERSONEEL</t>
  </si>
  <si>
    <t>OVERZICHT BAREMA'S P.C. 331 KO</t>
  </si>
  <si>
    <t>Diensthoofd in de erkende kinderdagverblijven</t>
  </si>
  <si>
    <t>Directie in de erkende kinderdagverblijven</t>
  </si>
  <si>
    <t>DIENSTHOOFD IN DE ERKENDE KINDERDAGVERBLIJVEN</t>
  </si>
  <si>
    <t>DIRECTIE IN DE ERKENDE KINDERDAGVERBLIJVEN</t>
  </si>
  <si>
    <t>MV1bis</t>
  </si>
  <si>
    <t>DIENSTVERANTWOORDELIJKEN IN DE DIENSTEN VOOR OPVANGGEZINNEN</t>
  </si>
  <si>
    <t>Dienstverantwoordelijken in de diensten voor opvanggezinnen</t>
  </si>
  <si>
    <t>INDEXERING</t>
  </si>
  <si>
    <t>WEDDESUPPLEMENTEN ZATERDAGPRESTATIES PER UUR</t>
  </si>
  <si>
    <t>Jaarloon is lager dan sectoraal minimumloon van 23.133,23 euro.</t>
  </si>
  <si>
    <t>basis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</si>
</sst>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#,##0.0000"/>
    <numFmt numFmtId="166" formatCode="d/mm/yy"/>
    <numFmt numFmtId="167" formatCode="0.0000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/>
    </xf>
    <xf numFmtId="9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/>
    <xf numFmtId="165" fontId="2" fillId="0" borderId="6" xfId="0" applyNumberFormat="1" applyFont="1" applyBorder="1"/>
    <xf numFmtId="165" fontId="2" fillId="0" borderId="5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165" fontId="2" fillId="0" borderId="9" xfId="0" applyNumberFormat="1" applyFont="1" applyBorder="1"/>
    <xf numFmtId="165" fontId="2" fillId="0" borderId="8" xfId="0" applyNumberFormat="1" applyFont="1" applyBorder="1"/>
    <xf numFmtId="0" fontId="4" fillId="0" borderId="0" xfId="0" applyFont="1"/>
    <xf numFmtId="164" fontId="4" fillId="3" borderId="0" xfId="0" quotePrefix="1" applyNumberFormat="1" applyFont="1" applyFill="1" applyAlignment="1">
      <alignment horizontal="right"/>
    </xf>
    <xf numFmtId="4" fontId="2" fillId="2" borderId="6" xfId="0" applyNumberFormat="1" applyFont="1" applyFill="1" applyBorder="1"/>
    <xf numFmtId="0" fontId="5" fillId="2" borderId="0" xfId="0" applyFont="1" applyFill="1"/>
    <xf numFmtId="0" fontId="2" fillId="2" borderId="0" xfId="0" applyFont="1" applyFill="1"/>
    <xf numFmtId="0" fontId="7" fillId="0" borderId="0" xfId="2"/>
    <xf numFmtId="0" fontId="8" fillId="0" borderId="0" xfId="0" applyFont="1"/>
    <xf numFmtId="10" fontId="4" fillId="3" borderId="0" xfId="1" applyNumberFormat="1" applyFont="1" applyFill="1"/>
    <xf numFmtId="10" fontId="2" fillId="0" borderId="0" xfId="1" applyNumberFormat="1" applyFont="1"/>
    <xf numFmtId="0" fontId="7" fillId="0" borderId="0" xfId="2" applyFill="1"/>
    <xf numFmtId="0" fontId="9" fillId="0" borderId="0" xfId="0" applyFont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164" fontId="2" fillId="0" borderId="7" xfId="0" applyNumberFormat="1" applyFont="1" applyBorder="1" applyAlignment="1">
      <alignment horizontal="centerContinuous"/>
    </xf>
    <xf numFmtId="164" fontId="2" fillId="0" borderId="6" xfId="0" applyNumberFormat="1" applyFont="1" applyBorder="1" applyAlignment="1">
      <alignment horizontal="centerContinuous"/>
    </xf>
    <xf numFmtId="4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3" xfId="0" applyFont="1" applyBorder="1"/>
    <xf numFmtId="166" fontId="2" fillId="0" borderId="9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6"/>
  <sheetViews>
    <sheetView tabSelected="1" zoomScaleNormal="100" workbookViewId="0"/>
  </sheetViews>
  <sheetFormatPr defaultColWidth="9.109375" defaultRowHeight="14.4" x14ac:dyDescent="0.3"/>
  <cols>
    <col min="1" max="1" width="10.5546875" style="25" bestFit="1" customWidth="1"/>
    <col min="2" max="2" width="56.5546875" style="25" bestFit="1" customWidth="1"/>
    <col min="3" max="16384" width="9.109375" style="25"/>
  </cols>
  <sheetData>
    <row r="2" spans="1:2" ht="18" x14ac:dyDescent="0.35">
      <c r="A2" s="31" t="s">
        <v>59</v>
      </c>
    </row>
    <row r="4" spans="1:2" x14ac:dyDescent="0.3">
      <c r="A4" s="25" t="s">
        <v>38</v>
      </c>
      <c r="B4" s="26">
        <v>46054</v>
      </c>
    </row>
    <row r="6" spans="1:2" x14ac:dyDescent="0.3">
      <c r="A6" s="25" t="s">
        <v>29</v>
      </c>
      <c r="B6" s="32">
        <f>ROUND(100%*1.02^10,4)</f>
        <v>1.2190000000000001</v>
      </c>
    </row>
    <row r="8" spans="1:2" x14ac:dyDescent="0.3">
      <c r="A8" s="25" t="s">
        <v>7</v>
      </c>
      <c r="B8" s="30" t="s">
        <v>8</v>
      </c>
    </row>
    <row r="9" spans="1:2" x14ac:dyDescent="0.3">
      <c r="A9" s="25" t="s">
        <v>9</v>
      </c>
      <c r="B9" s="30" t="s">
        <v>28</v>
      </c>
    </row>
    <row r="10" spans="1:2" x14ac:dyDescent="0.3">
      <c r="A10" s="25" t="s">
        <v>10</v>
      </c>
      <c r="B10" s="30" t="s">
        <v>11</v>
      </c>
    </row>
    <row r="11" spans="1:2" x14ac:dyDescent="0.3">
      <c r="A11" s="25" t="s">
        <v>41</v>
      </c>
      <c r="B11" s="30" t="s">
        <v>49</v>
      </c>
    </row>
    <row r="12" spans="1:2" x14ac:dyDescent="0.3">
      <c r="A12" s="25" t="s">
        <v>14</v>
      </c>
      <c r="B12" s="30" t="s">
        <v>50</v>
      </c>
    </row>
    <row r="13" spans="1:2" x14ac:dyDescent="0.3">
      <c r="A13" s="25" t="s">
        <v>12</v>
      </c>
      <c r="B13" s="30" t="s">
        <v>13</v>
      </c>
    </row>
    <row r="14" spans="1:2" x14ac:dyDescent="0.3">
      <c r="A14" s="25" t="s">
        <v>42</v>
      </c>
      <c r="B14" s="30" t="s">
        <v>43</v>
      </c>
    </row>
    <row r="15" spans="1:2" x14ac:dyDescent="0.3">
      <c r="A15" s="25" t="s">
        <v>16</v>
      </c>
      <c r="B15" s="30" t="s">
        <v>44</v>
      </c>
    </row>
    <row r="16" spans="1:2" x14ac:dyDescent="0.3">
      <c r="A16" s="25" t="s">
        <v>0</v>
      </c>
      <c r="B16" s="30" t="s">
        <v>45</v>
      </c>
    </row>
    <row r="17" spans="1:2" x14ac:dyDescent="0.3">
      <c r="A17" s="25" t="s">
        <v>24</v>
      </c>
      <c r="B17" s="30" t="s">
        <v>46</v>
      </c>
    </row>
    <row r="18" spans="1:2" x14ac:dyDescent="0.3">
      <c r="A18" s="25" t="s">
        <v>25</v>
      </c>
      <c r="B18" s="34" t="s">
        <v>60</v>
      </c>
    </row>
    <row r="19" spans="1:2" x14ac:dyDescent="0.3">
      <c r="A19" s="25" t="s">
        <v>15</v>
      </c>
      <c r="B19" s="34" t="s">
        <v>47</v>
      </c>
    </row>
    <row r="20" spans="1:2" x14ac:dyDescent="0.3">
      <c r="A20" s="25" t="s">
        <v>17</v>
      </c>
      <c r="B20" s="34" t="s">
        <v>48</v>
      </c>
    </row>
    <row r="21" spans="1:2" x14ac:dyDescent="0.3">
      <c r="A21" s="25" t="s">
        <v>64</v>
      </c>
      <c r="B21" s="34" t="s">
        <v>66</v>
      </c>
    </row>
    <row r="22" spans="1:2" x14ac:dyDescent="0.3">
      <c r="A22" s="25" t="s">
        <v>18</v>
      </c>
      <c r="B22" s="34" t="s">
        <v>39</v>
      </c>
    </row>
    <row r="23" spans="1:2" x14ac:dyDescent="0.3">
      <c r="A23" s="25" t="s">
        <v>19</v>
      </c>
      <c r="B23" s="34" t="s">
        <v>61</v>
      </c>
    </row>
    <row r="24" spans="1:2" x14ac:dyDescent="0.3">
      <c r="A24" s="25" t="s">
        <v>20</v>
      </c>
      <c r="B24" s="30" t="s">
        <v>21</v>
      </c>
    </row>
    <row r="25" spans="1:2" x14ac:dyDescent="0.3">
      <c r="A25" s="25" t="s">
        <v>22</v>
      </c>
      <c r="B25" s="30" t="s">
        <v>23</v>
      </c>
    </row>
    <row r="26" spans="1:2" x14ac:dyDescent="0.3">
      <c r="A26" s="25" t="s">
        <v>26</v>
      </c>
      <c r="B26" s="30" t="s">
        <v>27</v>
      </c>
    </row>
  </sheetData>
  <hyperlinks>
    <hyperlink ref="B8" location="'L4'!A1" display="Logistiek personeel klasse 4" xr:uid="{00000000-0004-0000-0000-000000000000}"/>
    <hyperlink ref="B9" location="'L3'!A1" display="Logistiek personeel klasse 3" xr:uid="{00000000-0004-0000-0000-000001000000}"/>
    <hyperlink ref="B10" location="'L2'!A1" display="Logistiek personeel klasse 2" xr:uid="{00000000-0004-0000-0000-000002000000}"/>
    <hyperlink ref="B12" location="'A2'!A1" display="Administratief + logistiek personeel klasse 2" xr:uid="{00000000-0004-0000-0000-000003000000}"/>
    <hyperlink ref="B13" location="'A1'!A1" display="Administratief + logistiek personeel klasse 1" xr:uid="{00000000-0004-0000-0000-000004000000}"/>
    <hyperlink ref="B15" location="B2B!A1" display="Begeleidend en verzorgend personeel klasse 2B " xr:uid="{00000000-0004-0000-0000-000005000000}"/>
    <hyperlink ref="B16" location="B2A!A1" display="Begeleidend en verzorgend personeel klasse 2A" xr:uid="{00000000-0004-0000-0000-000006000000}"/>
    <hyperlink ref="B17" location="B1C!A1" display="Opvoedend personeel klasse 1" xr:uid="{00000000-0004-0000-0000-000007000000}"/>
    <hyperlink ref="B19" location="'MV2'!A1" display="Verzorgend personeel" xr:uid="{00000000-0004-0000-0000-000008000000}"/>
    <hyperlink ref="B20" location="'MV1'!A1" display="Sociaal paramedisch en therapeutisch personeel" xr:uid="{00000000-0004-0000-0000-000009000000}"/>
    <hyperlink ref="B22" location="'L1'!A1" display="Licentiaten" xr:uid="{00000000-0004-0000-0000-00000A000000}"/>
    <hyperlink ref="B24" location="'G1'!A1" display="Geneesheer omnipracticus" xr:uid="{00000000-0004-0000-0000-00000B000000}"/>
    <hyperlink ref="B25" location="GS!A1" display="Geneesheer specialist" xr:uid="{00000000-0004-0000-0000-00000C000000}"/>
    <hyperlink ref="B26" location="GEW!A1" display="Gewaarborgd inkomen" xr:uid="{00000000-0004-0000-0000-00000D000000}"/>
    <hyperlink ref="B11" location="'A3'!A1" display="Administratief personeel klasse 3" xr:uid="{00000000-0004-0000-0000-00000E000000}"/>
    <hyperlink ref="B14" location="'B3'!A1" display="Begeleidend personeel klasse 3" xr:uid="{00000000-0004-0000-0000-00000F000000}"/>
    <hyperlink ref="B18" location="B1B!A1" display="Diensthoofd in de erkende kinderdagverblijven" xr:uid="{00000000-0004-0000-0000-000010000000}"/>
    <hyperlink ref="B21" location="MV1bis!A1" display="Dienstverantwoordelijken in de diensten voor opvanggezinnen" xr:uid="{00000000-0004-0000-0000-000011000000}"/>
    <hyperlink ref="B23" location="'K3'!A1" display="Directie in de erkende kinderdagverblijven" xr:uid="{00000000-0004-0000-0000-000012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0</v>
      </c>
      <c r="B1" s="1" t="s">
        <v>55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28010.54</v>
      </c>
      <c r="C7" s="18">
        <f t="shared" ref="C7:C42" si="0">B7*$D$3</f>
        <v>34144.848260000006</v>
      </c>
      <c r="D7" s="18">
        <f t="shared" ref="D7:D42" si="1">B7/12*$D$3</f>
        <v>2845.4040216666667</v>
      </c>
      <c r="E7" s="19">
        <f t="shared" ref="E7:E42" si="2">C7/1976</f>
        <v>17.27978150809717</v>
      </c>
      <c r="F7" s="19">
        <f>E7/2</f>
        <v>8.6398907540485848</v>
      </c>
      <c r="G7" s="19">
        <f>E7/5</f>
        <v>3.4559563016194339</v>
      </c>
      <c r="H7" s="20">
        <f>C7/2080</f>
        <v>16.41579243269231</v>
      </c>
    </row>
    <row r="8" spans="1:8" x14ac:dyDescent="0.3">
      <c r="A8" s="8">
        <f>A7+1</f>
        <v>1</v>
      </c>
      <c r="B8" s="18">
        <v>28576.639999999999</v>
      </c>
      <c r="C8" s="18">
        <f t="shared" si="0"/>
        <v>34834.924160000002</v>
      </c>
      <c r="D8" s="18">
        <f t="shared" si="1"/>
        <v>2902.910346666667</v>
      </c>
      <c r="E8" s="19">
        <f t="shared" si="2"/>
        <v>17.62901020242915</v>
      </c>
      <c r="F8" s="19">
        <f t="shared" ref="F8:F42" si="3">E8/2</f>
        <v>8.814505101214575</v>
      </c>
      <c r="G8" s="19">
        <f t="shared" ref="G8:G42" si="4">E8/5</f>
        <v>3.5258020404858299</v>
      </c>
      <c r="H8" s="20">
        <f t="shared" ref="H8:H42" si="5">C8/2080</f>
        <v>16.747559692307693</v>
      </c>
    </row>
    <row r="9" spans="1:8" x14ac:dyDescent="0.3">
      <c r="A9" s="8">
        <f t="shared" ref="A9:A42" si="6">A8+1</f>
        <v>2</v>
      </c>
      <c r="B9" s="18">
        <v>29111.33</v>
      </c>
      <c r="C9" s="18">
        <f t="shared" si="0"/>
        <v>35486.711270000007</v>
      </c>
      <c r="D9" s="18">
        <f t="shared" si="1"/>
        <v>2957.2259391666666</v>
      </c>
      <c r="E9" s="19">
        <f t="shared" si="2"/>
        <v>17.958861978744942</v>
      </c>
      <c r="F9" s="19">
        <f t="shared" si="3"/>
        <v>8.9794309893724709</v>
      </c>
      <c r="G9" s="19">
        <f t="shared" si="4"/>
        <v>3.5917723957489884</v>
      </c>
      <c r="H9" s="20">
        <f t="shared" si="5"/>
        <v>17.060918879807694</v>
      </c>
    </row>
    <row r="10" spans="1:8" x14ac:dyDescent="0.3">
      <c r="A10" s="8">
        <f t="shared" si="6"/>
        <v>3</v>
      </c>
      <c r="B10" s="18">
        <v>29615.53</v>
      </c>
      <c r="C10" s="18">
        <f t="shared" si="0"/>
        <v>36101.33107</v>
      </c>
      <c r="D10" s="18">
        <f t="shared" si="1"/>
        <v>3008.444255833333</v>
      </c>
      <c r="E10" s="19">
        <f t="shared" si="2"/>
        <v>18.26990438765182</v>
      </c>
      <c r="F10" s="19">
        <f t="shared" si="3"/>
        <v>9.1349521938259102</v>
      </c>
      <c r="G10" s="19">
        <f t="shared" si="4"/>
        <v>3.6539808775303642</v>
      </c>
      <c r="H10" s="20">
        <f t="shared" si="5"/>
        <v>17.356409168269231</v>
      </c>
    </row>
    <row r="11" spans="1:8" x14ac:dyDescent="0.3">
      <c r="A11" s="8">
        <f t="shared" si="6"/>
        <v>4</v>
      </c>
      <c r="B11" s="18">
        <v>30090.29</v>
      </c>
      <c r="C11" s="18">
        <f t="shared" si="0"/>
        <v>36680.06351</v>
      </c>
      <c r="D11" s="18">
        <f t="shared" si="1"/>
        <v>3056.671959166667</v>
      </c>
      <c r="E11" s="19">
        <f t="shared" si="2"/>
        <v>18.562785177125505</v>
      </c>
      <c r="F11" s="19">
        <f t="shared" si="3"/>
        <v>9.2813925885627526</v>
      </c>
      <c r="G11" s="19">
        <f t="shared" si="4"/>
        <v>3.712557035425101</v>
      </c>
      <c r="H11" s="20">
        <f t="shared" si="5"/>
        <v>17.634645918269232</v>
      </c>
    </row>
    <row r="12" spans="1:8" x14ac:dyDescent="0.3">
      <c r="A12" s="8">
        <f t="shared" si="6"/>
        <v>5</v>
      </c>
      <c r="B12" s="18">
        <v>30536.66</v>
      </c>
      <c r="C12" s="18">
        <f t="shared" si="0"/>
        <v>37224.188540000003</v>
      </c>
      <c r="D12" s="18">
        <f t="shared" si="1"/>
        <v>3102.0157116666669</v>
      </c>
      <c r="E12" s="19">
        <f t="shared" si="2"/>
        <v>18.838152095141702</v>
      </c>
      <c r="F12" s="19">
        <f t="shared" si="3"/>
        <v>9.4190760475708508</v>
      </c>
      <c r="G12" s="19">
        <f t="shared" si="4"/>
        <v>3.7676304190283405</v>
      </c>
      <c r="H12" s="20">
        <f t="shared" si="5"/>
        <v>17.896244490384618</v>
      </c>
    </row>
    <row r="13" spans="1:8" x14ac:dyDescent="0.3">
      <c r="A13" s="8">
        <f t="shared" si="6"/>
        <v>6</v>
      </c>
      <c r="B13" s="18">
        <v>30955.9</v>
      </c>
      <c r="C13" s="18">
        <f t="shared" si="0"/>
        <v>37735.242100000003</v>
      </c>
      <c r="D13" s="18">
        <f t="shared" si="1"/>
        <v>3144.6035083333336</v>
      </c>
      <c r="E13" s="19">
        <f t="shared" si="2"/>
        <v>19.096782439271255</v>
      </c>
      <c r="F13" s="19">
        <f t="shared" si="3"/>
        <v>9.5483912196356275</v>
      </c>
      <c r="G13" s="19">
        <f t="shared" si="4"/>
        <v>3.8193564878542512</v>
      </c>
      <c r="H13" s="20">
        <f t="shared" si="5"/>
        <v>18.141943317307692</v>
      </c>
    </row>
    <row r="14" spans="1:8" x14ac:dyDescent="0.3">
      <c r="A14" s="8">
        <f t="shared" si="6"/>
        <v>7</v>
      </c>
      <c r="B14" s="18">
        <v>31349.29</v>
      </c>
      <c r="C14" s="18">
        <f t="shared" si="0"/>
        <v>38214.784510000005</v>
      </c>
      <c r="D14" s="18">
        <f t="shared" si="1"/>
        <v>3184.5653758333337</v>
      </c>
      <c r="E14" s="19">
        <f t="shared" si="2"/>
        <v>19.339465845141703</v>
      </c>
      <c r="F14" s="19">
        <f t="shared" si="3"/>
        <v>9.6697329225708515</v>
      </c>
      <c r="G14" s="19">
        <f t="shared" si="4"/>
        <v>3.8678931690283407</v>
      </c>
      <c r="H14" s="20">
        <f t="shared" si="5"/>
        <v>18.372492552884619</v>
      </c>
    </row>
    <row r="15" spans="1:8" x14ac:dyDescent="0.3">
      <c r="A15" s="8">
        <f t="shared" si="6"/>
        <v>8</v>
      </c>
      <c r="B15" s="18">
        <v>32078.68</v>
      </c>
      <c r="C15" s="18">
        <f t="shared" si="0"/>
        <v>39103.910920000002</v>
      </c>
      <c r="D15" s="18">
        <f t="shared" si="1"/>
        <v>3258.6592433333335</v>
      </c>
      <c r="E15" s="19">
        <f t="shared" si="2"/>
        <v>19.789428603238868</v>
      </c>
      <c r="F15" s="19">
        <f t="shared" si="3"/>
        <v>9.8947143016194339</v>
      </c>
      <c r="G15" s="19">
        <f t="shared" si="4"/>
        <v>3.9578857206477736</v>
      </c>
      <c r="H15" s="20">
        <f t="shared" si="5"/>
        <v>18.799957173076923</v>
      </c>
    </row>
    <row r="16" spans="1:8" x14ac:dyDescent="0.3">
      <c r="A16" s="8">
        <f t="shared" si="6"/>
        <v>9</v>
      </c>
      <c r="B16" s="18">
        <v>32094.13</v>
      </c>
      <c r="C16" s="18">
        <f t="shared" si="0"/>
        <v>39122.744470000005</v>
      </c>
      <c r="D16" s="18">
        <f t="shared" si="1"/>
        <v>3260.2287058333336</v>
      </c>
      <c r="E16" s="19">
        <f t="shared" si="2"/>
        <v>19.798959752024295</v>
      </c>
      <c r="F16" s="19">
        <f t="shared" si="3"/>
        <v>9.8994798760121476</v>
      </c>
      <c r="G16" s="19">
        <f t="shared" si="4"/>
        <v>3.9597919504048589</v>
      </c>
      <c r="H16" s="20">
        <f t="shared" si="5"/>
        <v>18.809011764423079</v>
      </c>
    </row>
    <row r="17" spans="1:11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11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11" x14ac:dyDescent="0.3">
      <c r="A19" s="8">
        <f t="shared" si="6"/>
        <v>12</v>
      </c>
      <c r="B19" s="18">
        <v>34296.660000000003</v>
      </c>
      <c r="C19" s="18">
        <f t="shared" si="0"/>
        <v>41807.628540000005</v>
      </c>
      <c r="D19" s="18">
        <f t="shared" si="1"/>
        <v>3483.9690450000007</v>
      </c>
      <c r="E19" s="19">
        <f t="shared" si="2"/>
        <v>21.157706751012149</v>
      </c>
      <c r="F19" s="19">
        <f t="shared" si="3"/>
        <v>10.578853375506075</v>
      </c>
      <c r="G19" s="19">
        <f t="shared" si="4"/>
        <v>4.2315413502024297</v>
      </c>
      <c r="H19" s="20">
        <f t="shared" si="5"/>
        <v>20.099821413461541</v>
      </c>
      <c r="K19" s="40"/>
    </row>
    <row r="20" spans="1:11" x14ac:dyDescent="0.3">
      <c r="A20" s="8">
        <f t="shared" si="6"/>
        <v>13</v>
      </c>
      <c r="B20" s="18">
        <v>34312.239999999998</v>
      </c>
      <c r="C20" s="18">
        <f t="shared" si="0"/>
        <v>41826.620560000003</v>
      </c>
      <c r="D20" s="18">
        <f t="shared" si="1"/>
        <v>3485.5517133333333</v>
      </c>
      <c r="E20" s="19">
        <f t="shared" si="2"/>
        <v>21.167318097165992</v>
      </c>
      <c r="F20" s="19">
        <f t="shared" si="3"/>
        <v>10.583659048582996</v>
      </c>
      <c r="G20" s="19">
        <f t="shared" si="4"/>
        <v>4.2334636194331985</v>
      </c>
      <c r="H20" s="20">
        <f t="shared" si="5"/>
        <v>20.108952192307694</v>
      </c>
    </row>
    <row r="21" spans="1:11" x14ac:dyDescent="0.3">
      <c r="A21" s="8">
        <f t="shared" si="6"/>
        <v>14</v>
      </c>
      <c r="B21" s="18">
        <v>35730.910000000003</v>
      </c>
      <c r="C21" s="18">
        <f t="shared" si="0"/>
        <v>43555.97929000001</v>
      </c>
      <c r="D21" s="18">
        <f t="shared" si="1"/>
        <v>3629.6649408333342</v>
      </c>
      <c r="E21" s="19">
        <f t="shared" si="2"/>
        <v>22.042499640688263</v>
      </c>
      <c r="F21" s="19">
        <f t="shared" si="3"/>
        <v>11.021249820344131</v>
      </c>
      <c r="G21" s="19">
        <f t="shared" si="4"/>
        <v>4.4084999281376529</v>
      </c>
      <c r="H21" s="20">
        <f t="shared" si="5"/>
        <v>20.940374658653852</v>
      </c>
    </row>
    <row r="22" spans="1:11" x14ac:dyDescent="0.3">
      <c r="A22" s="8">
        <f t="shared" si="6"/>
        <v>15</v>
      </c>
      <c r="B22" s="18">
        <v>35746.31</v>
      </c>
      <c r="C22" s="18">
        <f t="shared" si="0"/>
        <v>43574.75189</v>
      </c>
      <c r="D22" s="18">
        <f t="shared" si="1"/>
        <v>3631.2293241666671</v>
      </c>
      <c r="E22" s="19">
        <f t="shared" si="2"/>
        <v>22.051999944331982</v>
      </c>
      <c r="F22" s="19">
        <f t="shared" si="3"/>
        <v>11.025999972165991</v>
      </c>
      <c r="G22" s="19">
        <f t="shared" si="4"/>
        <v>4.4103999888663967</v>
      </c>
      <c r="H22" s="20">
        <f t="shared" si="5"/>
        <v>20.949399947115385</v>
      </c>
    </row>
    <row r="23" spans="1:11" x14ac:dyDescent="0.3">
      <c r="A23" s="8">
        <f t="shared" si="6"/>
        <v>16</v>
      </c>
      <c r="B23" s="18">
        <v>37164.980000000003</v>
      </c>
      <c r="C23" s="18">
        <f t="shared" si="0"/>
        <v>45304.110620000007</v>
      </c>
      <c r="D23" s="18">
        <f t="shared" si="1"/>
        <v>3775.3425516666671</v>
      </c>
      <c r="E23" s="19">
        <f t="shared" si="2"/>
        <v>22.927181487854256</v>
      </c>
      <c r="F23" s="19">
        <f t="shared" si="3"/>
        <v>11.463590743927128</v>
      </c>
      <c r="G23" s="19">
        <f t="shared" si="4"/>
        <v>4.5854362975708511</v>
      </c>
      <c r="H23" s="20">
        <f t="shared" si="5"/>
        <v>21.780822413461543</v>
      </c>
    </row>
    <row r="24" spans="1:11" x14ac:dyDescent="0.3">
      <c r="A24" s="8">
        <f t="shared" si="6"/>
        <v>17</v>
      </c>
      <c r="B24" s="18">
        <v>37180.44</v>
      </c>
      <c r="C24" s="18">
        <f t="shared" si="0"/>
        <v>45322.956360000004</v>
      </c>
      <c r="D24" s="18">
        <f t="shared" si="1"/>
        <v>3776.9130300000006</v>
      </c>
      <c r="E24" s="19">
        <f t="shared" si="2"/>
        <v>22.936718805668018</v>
      </c>
      <c r="F24" s="19">
        <f t="shared" si="3"/>
        <v>11.468359402834009</v>
      </c>
      <c r="G24" s="19">
        <f t="shared" si="4"/>
        <v>4.5873437611336039</v>
      </c>
      <c r="H24" s="20">
        <f t="shared" si="5"/>
        <v>21.789882865384616</v>
      </c>
    </row>
    <row r="25" spans="1:11" x14ac:dyDescent="0.3">
      <c r="A25" s="8">
        <f t="shared" si="6"/>
        <v>18</v>
      </c>
      <c r="B25" s="18">
        <v>38599.1</v>
      </c>
      <c r="C25" s="18">
        <f t="shared" si="0"/>
        <v>47052.302900000002</v>
      </c>
      <c r="D25" s="18">
        <f t="shared" si="1"/>
        <v>3921.0252416666672</v>
      </c>
      <c r="E25" s="19">
        <f t="shared" si="2"/>
        <v>23.811894180161943</v>
      </c>
      <c r="F25" s="19">
        <f t="shared" si="3"/>
        <v>11.905947090080971</v>
      </c>
      <c r="G25" s="19">
        <f t="shared" si="4"/>
        <v>4.7623788360323882</v>
      </c>
      <c r="H25" s="20">
        <f t="shared" si="5"/>
        <v>22.621299471153847</v>
      </c>
    </row>
    <row r="26" spans="1:11" x14ac:dyDescent="0.3">
      <c r="A26" s="8">
        <f t="shared" si="6"/>
        <v>19</v>
      </c>
      <c r="B26" s="18">
        <v>38614.51</v>
      </c>
      <c r="C26" s="18">
        <f t="shared" si="0"/>
        <v>47071.087690000008</v>
      </c>
      <c r="D26" s="18">
        <f t="shared" si="1"/>
        <v>3922.590640833334</v>
      </c>
      <c r="E26" s="19">
        <f t="shared" si="2"/>
        <v>23.821400652834011</v>
      </c>
      <c r="F26" s="19">
        <f t="shared" si="3"/>
        <v>11.910700326417006</v>
      </c>
      <c r="G26" s="19">
        <f t="shared" si="4"/>
        <v>4.7642801305668021</v>
      </c>
      <c r="H26" s="20">
        <f t="shared" si="5"/>
        <v>22.630330620192311</v>
      </c>
    </row>
    <row r="27" spans="1:11" x14ac:dyDescent="0.3">
      <c r="A27" s="8">
        <f t="shared" si="6"/>
        <v>20</v>
      </c>
      <c r="B27" s="18">
        <v>40033.18</v>
      </c>
      <c r="C27" s="18">
        <f t="shared" si="0"/>
        <v>48800.44642</v>
      </c>
      <c r="D27" s="18">
        <f t="shared" si="1"/>
        <v>4066.7038683333335</v>
      </c>
      <c r="E27" s="19">
        <f t="shared" si="2"/>
        <v>24.696582196356275</v>
      </c>
      <c r="F27" s="19">
        <f t="shared" si="3"/>
        <v>12.348291098178137</v>
      </c>
      <c r="G27" s="19">
        <f t="shared" si="4"/>
        <v>4.9393164392712547</v>
      </c>
      <c r="H27" s="20">
        <f t="shared" si="5"/>
        <v>23.461753086538462</v>
      </c>
    </row>
    <row r="28" spans="1:11" x14ac:dyDescent="0.3">
      <c r="A28" s="8">
        <f t="shared" si="6"/>
        <v>21</v>
      </c>
      <c r="B28" s="18">
        <v>40048.639999999999</v>
      </c>
      <c r="C28" s="18">
        <f t="shared" si="0"/>
        <v>48819.292160000005</v>
      </c>
      <c r="D28" s="18">
        <f t="shared" si="1"/>
        <v>4068.274346666667</v>
      </c>
      <c r="E28" s="19">
        <f t="shared" si="2"/>
        <v>24.706119514170044</v>
      </c>
      <c r="F28" s="19">
        <f t="shared" si="3"/>
        <v>12.353059757085022</v>
      </c>
      <c r="G28" s="19">
        <f t="shared" si="4"/>
        <v>4.9412239028340093</v>
      </c>
      <c r="H28" s="20">
        <f t="shared" si="5"/>
        <v>23.470813538461542</v>
      </c>
    </row>
    <row r="29" spans="1:11" x14ac:dyDescent="0.3">
      <c r="A29" s="8">
        <f t="shared" si="6"/>
        <v>22</v>
      </c>
      <c r="B29" s="18">
        <v>41467.300000000003</v>
      </c>
      <c r="C29" s="18">
        <f t="shared" si="0"/>
        <v>50548.63870000001</v>
      </c>
      <c r="D29" s="18">
        <f t="shared" si="1"/>
        <v>4212.3865583333336</v>
      </c>
      <c r="E29" s="19">
        <f t="shared" si="2"/>
        <v>25.581294888663972</v>
      </c>
      <c r="F29" s="19">
        <f t="shared" si="3"/>
        <v>12.790647444331986</v>
      </c>
      <c r="G29" s="19">
        <f t="shared" si="4"/>
        <v>5.1162589777327945</v>
      </c>
      <c r="H29" s="20">
        <f t="shared" si="5"/>
        <v>24.302230144230773</v>
      </c>
    </row>
    <row r="30" spans="1:11" x14ac:dyDescent="0.3">
      <c r="A30" s="8">
        <f t="shared" si="6"/>
        <v>23</v>
      </c>
      <c r="B30" s="18">
        <v>42901.38</v>
      </c>
      <c r="C30" s="18">
        <f t="shared" si="0"/>
        <v>52296.782220000001</v>
      </c>
      <c r="D30" s="18">
        <f t="shared" si="1"/>
        <v>4358.0651850000004</v>
      </c>
      <c r="E30" s="19">
        <f t="shared" si="2"/>
        <v>26.465982904858301</v>
      </c>
      <c r="F30" s="19">
        <f t="shared" si="3"/>
        <v>13.23299145242915</v>
      </c>
      <c r="G30" s="19">
        <f t="shared" si="4"/>
        <v>5.2931965809716601</v>
      </c>
      <c r="H30" s="20">
        <f t="shared" si="5"/>
        <v>25.142683759615384</v>
      </c>
    </row>
    <row r="31" spans="1:11" x14ac:dyDescent="0.3">
      <c r="A31" s="8">
        <f t="shared" si="6"/>
        <v>24</v>
      </c>
      <c r="B31" s="18">
        <v>44320.06</v>
      </c>
      <c r="C31" s="18">
        <f t="shared" si="0"/>
        <v>54026.153140000002</v>
      </c>
      <c r="D31" s="18">
        <f t="shared" si="1"/>
        <v>4502.1794283333338</v>
      </c>
      <c r="E31" s="19">
        <f t="shared" si="2"/>
        <v>27.34117061740891</v>
      </c>
      <c r="F31" s="19">
        <f t="shared" si="3"/>
        <v>13.670585308704455</v>
      </c>
      <c r="G31" s="19">
        <f t="shared" si="4"/>
        <v>5.4682341234817819</v>
      </c>
      <c r="H31" s="20">
        <f t="shared" si="5"/>
        <v>25.974112086538462</v>
      </c>
    </row>
    <row r="32" spans="1:11" x14ac:dyDescent="0.3">
      <c r="A32" s="8">
        <f t="shared" si="6"/>
        <v>25</v>
      </c>
      <c r="B32" s="18">
        <v>44415.89</v>
      </c>
      <c r="C32" s="18">
        <f t="shared" si="0"/>
        <v>54142.96991</v>
      </c>
      <c r="D32" s="18">
        <f t="shared" si="1"/>
        <v>4511.9141591666666</v>
      </c>
      <c r="E32" s="19">
        <f t="shared" si="2"/>
        <v>27.400288415991902</v>
      </c>
      <c r="F32" s="19">
        <f t="shared" si="3"/>
        <v>13.700144207995951</v>
      </c>
      <c r="G32" s="19">
        <f t="shared" si="4"/>
        <v>5.48005768319838</v>
      </c>
      <c r="H32" s="20">
        <f t="shared" si="5"/>
        <v>26.030273995192307</v>
      </c>
    </row>
    <row r="33" spans="1:8" x14ac:dyDescent="0.3">
      <c r="A33" s="8">
        <f t="shared" si="6"/>
        <v>26</v>
      </c>
      <c r="B33" s="18">
        <v>44490.43</v>
      </c>
      <c r="C33" s="18">
        <f t="shared" si="0"/>
        <v>54233.834170000002</v>
      </c>
      <c r="D33" s="18">
        <f t="shared" si="1"/>
        <v>4519.4861808333335</v>
      </c>
      <c r="E33" s="19">
        <f t="shared" si="2"/>
        <v>27.446272353238868</v>
      </c>
      <c r="F33" s="19">
        <f t="shared" si="3"/>
        <v>13.723136176619434</v>
      </c>
      <c r="G33" s="19">
        <f t="shared" si="4"/>
        <v>5.4892544706477739</v>
      </c>
      <c r="H33" s="20">
        <f t="shared" si="5"/>
        <v>26.073958735576923</v>
      </c>
    </row>
    <row r="34" spans="1:8" x14ac:dyDescent="0.3">
      <c r="A34" s="8">
        <f t="shared" si="6"/>
        <v>27</v>
      </c>
      <c r="B34" s="18">
        <v>44575.01</v>
      </c>
      <c r="C34" s="18">
        <f t="shared" si="0"/>
        <v>54336.937190000004</v>
      </c>
      <c r="D34" s="18">
        <f t="shared" si="1"/>
        <v>4528.078099166667</v>
      </c>
      <c r="E34" s="19">
        <f t="shared" si="2"/>
        <v>27.498449994939275</v>
      </c>
      <c r="F34" s="19">
        <f t="shared" si="3"/>
        <v>13.749224997469637</v>
      </c>
      <c r="G34" s="19">
        <f t="shared" si="4"/>
        <v>5.4996899989878552</v>
      </c>
      <c r="H34" s="20">
        <f t="shared" si="5"/>
        <v>26.12352749519231</v>
      </c>
    </row>
    <row r="35" spans="1:8" x14ac:dyDescent="0.3">
      <c r="A35" s="8">
        <f t="shared" si="6"/>
        <v>28</v>
      </c>
      <c r="B35" s="18">
        <v>44639.01</v>
      </c>
      <c r="C35" s="18">
        <f t="shared" si="0"/>
        <v>54414.953190000007</v>
      </c>
      <c r="D35" s="18">
        <f t="shared" si="1"/>
        <v>4534.5794325000006</v>
      </c>
      <c r="E35" s="19">
        <f t="shared" si="2"/>
        <v>27.537931776315794</v>
      </c>
      <c r="F35" s="19">
        <f t="shared" si="3"/>
        <v>13.768965888157897</v>
      </c>
      <c r="G35" s="19">
        <f t="shared" si="4"/>
        <v>5.5075863552631592</v>
      </c>
      <c r="H35" s="20">
        <f t="shared" si="5"/>
        <v>26.161035187500005</v>
      </c>
    </row>
    <row r="36" spans="1:8" x14ac:dyDescent="0.3">
      <c r="A36" s="8">
        <f t="shared" si="6"/>
        <v>29</v>
      </c>
      <c r="B36" s="18">
        <v>44698.26</v>
      </c>
      <c r="C36" s="18">
        <f t="shared" si="0"/>
        <v>54487.178940000005</v>
      </c>
      <c r="D36" s="18">
        <f t="shared" si="1"/>
        <v>4540.5982450000001</v>
      </c>
      <c r="E36" s="19">
        <f t="shared" si="2"/>
        <v>27.574483269230772</v>
      </c>
      <c r="F36" s="19">
        <f t="shared" si="3"/>
        <v>13.787241634615386</v>
      </c>
      <c r="G36" s="19">
        <f t="shared" si="4"/>
        <v>5.5148966538461544</v>
      </c>
      <c r="H36" s="20">
        <f t="shared" si="5"/>
        <v>26.195759105769234</v>
      </c>
    </row>
    <row r="37" spans="1:8" x14ac:dyDescent="0.3">
      <c r="A37" s="8">
        <f t="shared" si="6"/>
        <v>30</v>
      </c>
      <c r="B37" s="18">
        <v>44753.2</v>
      </c>
      <c r="C37" s="18">
        <f t="shared" si="0"/>
        <v>54554.150800000003</v>
      </c>
      <c r="D37" s="18">
        <f t="shared" si="1"/>
        <v>4546.1792333333333</v>
      </c>
      <c r="E37" s="19">
        <f t="shared" si="2"/>
        <v>27.608375910931176</v>
      </c>
      <c r="F37" s="19">
        <f t="shared" si="3"/>
        <v>13.804187955465588</v>
      </c>
      <c r="G37" s="19">
        <f t="shared" si="4"/>
        <v>5.5216751821862351</v>
      </c>
      <c r="H37" s="20">
        <f t="shared" si="5"/>
        <v>26.227957115384616</v>
      </c>
    </row>
    <row r="38" spans="1:8" x14ac:dyDescent="0.3">
      <c r="A38" s="8">
        <f t="shared" si="6"/>
        <v>31</v>
      </c>
      <c r="B38" s="18">
        <v>44804.05</v>
      </c>
      <c r="C38" s="18">
        <f t="shared" si="0"/>
        <v>54616.136950000007</v>
      </c>
      <c r="D38" s="18">
        <f t="shared" si="1"/>
        <v>4551.3447458333339</v>
      </c>
      <c r="E38" s="19">
        <f t="shared" si="2"/>
        <v>27.639745420040491</v>
      </c>
      <c r="F38" s="19">
        <f t="shared" si="3"/>
        <v>13.819872710020245</v>
      </c>
      <c r="G38" s="19">
        <f t="shared" si="4"/>
        <v>5.5279490840080978</v>
      </c>
      <c r="H38" s="20">
        <f t="shared" si="5"/>
        <v>26.257758149038466</v>
      </c>
    </row>
    <row r="39" spans="1:8" x14ac:dyDescent="0.3">
      <c r="A39" s="8">
        <f t="shared" si="6"/>
        <v>32</v>
      </c>
      <c r="B39" s="18">
        <v>44851.14</v>
      </c>
      <c r="C39" s="18">
        <f t="shared" si="0"/>
        <v>54673.539660000002</v>
      </c>
      <c r="D39" s="18">
        <f t="shared" si="1"/>
        <v>4556.1283050000002</v>
      </c>
      <c r="E39" s="19">
        <f t="shared" si="2"/>
        <v>27.668795374493929</v>
      </c>
      <c r="F39" s="19">
        <f t="shared" si="3"/>
        <v>13.834397687246964</v>
      </c>
      <c r="G39" s="19">
        <f t="shared" si="4"/>
        <v>5.5337590748987857</v>
      </c>
      <c r="H39" s="20">
        <f t="shared" si="5"/>
        <v>26.285355605769233</v>
      </c>
    </row>
    <row r="40" spans="1:8" x14ac:dyDescent="0.3">
      <c r="A40" s="8">
        <f t="shared" si="6"/>
        <v>33</v>
      </c>
      <c r="B40" s="18">
        <v>44894.73</v>
      </c>
      <c r="C40" s="18">
        <f t="shared" si="0"/>
        <v>54726.675870000006</v>
      </c>
      <c r="D40" s="18">
        <f t="shared" si="1"/>
        <v>4560.5563225000005</v>
      </c>
      <c r="E40" s="19">
        <f t="shared" si="2"/>
        <v>27.695686169028342</v>
      </c>
      <c r="F40" s="19">
        <f t="shared" si="3"/>
        <v>13.847843084514171</v>
      </c>
      <c r="G40" s="19">
        <f t="shared" si="4"/>
        <v>5.5391372338056684</v>
      </c>
      <c r="H40" s="20">
        <f t="shared" si="5"/>
        <v>26.310901860576926</v>
      </c>
    </row>
    <row r="41" spans="1:8" x14ac:dyDescent="0.3">
      <c r="A41" s="8">
        <f t="shared" si="6"/>
        <v>34</v>
      </c>
      <c r="B41" s="18">
        <v>44935.13</v>
      </c>
      <c r="C41" s="18">
        <f t="shared" si="0"/>
        <v>54775.923470000002</v>
      </c>
      <c r="D41" s="18">
        <f t="shared" si="1"/>
        <v>4564.6602891666662</v>
      </c>
      <c r="E41" s="19">
        <f t="shared" si="2"/>
        <v>27.720609043522266</v>
      </c>
      <c r="F41" s="19">
        <f t="shared" si="3"/>
        <v>13.860304521761133</v>
      </c>
      <c r="G41" s="19">
        <f t="shared" si="4"/>
        <v>5.5441218087044533</v>
      </c>
      <c r="H41" s="20">
        <f t="shared" si="5"/>
        <v>26.334578591346155</v>
      </c>
    </row>
    <row r="42" spans="1:8" x14ac:dyDescent="0.3">
      <c r="A42" s="21">
        <f t="shared" si="6"/>
        <v>35</v>
      </c>
      <c r="B42" s="22">
        <v>44972.5</v>
      </c>
      <c r="C42" s="22">
        <f t="shared" si="0"/>
        <v>54821.477500000001</v>
      </c>
      <c r="D42" s="22">
        <f t="shared" si="1"/>
        <v>4568.456458333334</v>
      </c>
      <c r="E42" s="23">
        <f t="shared" si="2"/>
        <v>27.743662702429152</v>
      </c>
      <c r="F42" s="23">
        <f t="shared" si="3"/>
        <v>13.871831351214576</v>
      </c>
      <c r="G42" s="23">
        <f t="shared" si="4"/>
        <v>5.5487325404858305</v>
      </c>
      <c r="H42" s="24">
        <f t="shared" si="5"/>
        <v>26.356479567307694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24</v>
      </c>
      <c r="B1" s="1" t="s">
        <v>56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29736.12</v>
      </c>
      <c r="C7" s="18">
        <f t="shared" ref="C7:C42" si="0">B7*$D$3</f>
        <v>36248.330280000002</v>
      </c>
      <c r="D7" s="18">
        <f t="shared" ref="D7:D42" si="1">B7/12*$D$3</f>
        <v>3020.6941899999997</v>
      </c>
      <c r="E7" s="19">
        <f t="shared" ref="E7:E42" si="2">C7/1976</f>
        <v>18.344296700404858</v>
      </c>
      <c r="F7" s="19">
        <f>E7/2</f>
        <v>9.1721483502024288</v>
      </c>
      <c r="G7" s="19">
        <f>E7/5</f>
        <v>3.6688593400809717</v>
      </c>
      <c r="H7" s="20">
        <f>C7/2080</f>
        <v>17.427081865384615</v>
      </c>
    </row>
    <row r="8" spans="1:8" x14ac:dyDescent="0.3">
      <c r="A8" s="8">
        <f>A7+1</f>
        <v>1</v>
      </c>
      <c r="B8" s="18">
        <v>30005.96</v>
      </c>
      <c r="C8" s="18">
        <f t="shared" si="0"/>
        <v>36577.265240000001</v>
      </c>
      <c r="D8" s="18">
        <f t="shared" si="1"/>
        <v>3048.1054366666667</v>
      </c>
      <c r="E8" s="19">
        <f t="shared" si="2"/>
        <v>18.510761761133605</v>
      </c>
      <c r="F8" s="19">
        <f t="shared" ref="F8:F42" si="3">E8/2</f>
        <v>9.2553808805668023</v>
      </c>
      <c r="G8" s="19">
        <f t="shared" ref="G8:G42" si="4">E8/5</f>
        <v>3.702152352226721</v>
      </c>
      <c r="H8" s="20">
        <f t="shared" ref="H8:H42" si="5">C8/2080</f>
        <v>17.585223673076925</v>
      </c>
    </row>
    <row r="9" spans="1:8" x14ac:dyDescent="0.3">
      <c r="A9" s="8">
        <f t="shared" ref="A9:A42" si="6">A8+1</f>
        <v>2</v>
      </c>
      <c r="B9" s="18">
        <v>30848.99</v>
      </c>
      <c r="C9" s="18">
        <f t="shared" si="0"/>
        <v>37604.918810000003</v>
      </c>
      <c r="D9" s="18">
        <f t="shared" si="1"/>
        <v>3133.7432341666672</v>
      </c>
      <c r="E9" s="19">
        <f t="shared" si="2"/>
        <v>19.030829357287452</v>
      </c>
      <c r="F9" s="19">
        <f t="shared" si="3"/>
        <v>9.5154146786437259</v>
      </c>
      <c r="G9" s="19">
        <f t="shared" si="4"/>
        <v>3.8061658714574902</v>
      </c>
      <c r="H9" s="20">
        <f t="shared" si="5"/>
        <v>18.079287889423078</v>
      </c>
    </row>
    <row r="10" spans="1:8" x14ac:dyDescent="0.3">
      <c r="A10" s="8">
        <f t="shared" si="6"/>
        <v>3</v>
      </c>
      <c r="B10" s="18">
        <v>31986.82</v>
      </c>
      <c r="C10" s="18">
        <f t="shared" si="0"/>
        <v>38991.933580000004</v>
      </c>
      <c r="D10" s="18">
        <f t="shared" si="1"/>
        <v>3249.3277983333332</v>
      </c>
      <c r="E10" s="19">
        <f t="shared" si="2"/>
        <v>19.732759908906885</v>
      </c>
      <c r="F10" s="19">
        <f t="shared" si="3"/>
        <v>9.8663799544534427</v>
      </c>
      <c r="G10" s="19">
        <f t="shared" si="4"/>
        <v>3.946551981781377</v>
      </c>
      <c r="H10" s="20">
        <f t="shared" si="5"/>
        <v>18.74612191346154</v>
      </c>
    </row>
    <row r="11" spans="1:8" x14ac:dyDescent="0.3">
      <c r="A11" s="8">
        <f t="shared" si="6"/>
        <v>4</v>
      </c>
      <c r="B11" s="18">
        <v>32918.76</v>
      </c>
      <c r="C11" s="18">
        <f t="shared" si="0"/>
        <v>40127.968440000004</v>
      </c>
      <c r="D11" s="18">
        <f t="shared" si="1"/>
        <v>3343.99737</v>
      </c>
      <c r="E11" s="19">
        <f t="shared" si="2"/>
        <v>20.30767633603239</v>
      </c>
      <c r="F11" s="19">
        <f t="shared" si="3"/>
        <v>10.153838168016195</v>
      </c>
      <c r="G11" s="19">
        <f t="shared" si="4"/>
        <v>4.0615352672064784</v>
      </c>
      <c r="H11" s="20">
        <f t="shared" si="5"/>
        <v>19.29229251923077</v>
      </c>
    </row>
    <row r="12" spans="1:8" x14ac:dyDescent="0.3">
      <c r="A12" s="8">
        <f t="shared" si="6"/>
        <v>5</v>
      </c>
      <c r="B12" s="18">
        <v>32918.76</v>
      </c>
      <c r="C12" s="18">
        <f t="shared" si="0"/>
        <v>40127.968440000004</v>
      </c>
      <c r="D12" s="18">
        <f t="shared" si="1"/>
        <v>3343.99737</v>
      </c>
      <c r="E12" s="19">
        <f t="shared" si="2"/>
        <v>20.30767633603239</v>
      </c>
      <c r="F12" s="19">
        <f t="shared" si="3"/>
        <v>10.153838168016195</v>
      </c>
      <c r="G12" s="19">
        <f t="shared" si="4"/>
        <v>4.0615352672064784</v>
      </c>
      <c r="H12" s="20">
        <f t="shared" si="5"/>
        <v>19.29229251923077</v>
      </c>
    </row>
    <row r="13" spans="1:8" x14ac:dyDescent="0.3">
      <c r="A13" s="8">
        <f t="shared" si="6"/>
        <v>6</v>
      </c>
      <c r="B13" s="18">
        <v>34091.410000000003</v>
      </c>
      <c r="C13" s="18">
        <f t="shared" si="0"/>
        <v>41557.428790000005</v>
      </c>
      <c r="D13" s="18">
        <f t="shared" si="1"/>
        <v>3463.1190658333339</v>
      </c>
      <c r="E13" s="19">
        <f t="shared" si="2"/>
        <v>21.031087444331988</v>
      </c>
      <c r="F13" s="19">
        <f t="shared" si="3"/>
        <v>10.515543722165994</v>
      </c>
      <c r="G13" s="19">
        <f t="shared" si="4"/>
        <v>4.2062174888663977</v>
      </c>
      <c r="H13" s="20">
        <f t="shared" si="5"/>
        <v>19.979533072115387</v>
      </c>
    </row>
    <row r="14" spans="1:8" x14ac:dyDescent="0.3">
      <c r="A14" s="8">
        <f t="shared" si="6"/>
        <v>7</v>
      </c>
      <c r="B14" s="18">
        <v>34102.910000000003</v>
      </c>
      <c r="C14" s="18">
        <f t="shared" si="0"/>
        <v>41571.447290000004</v>
      </c>
      <c r="D14" s="18">
        <f t="shared" si="1"/>
        <v>3464.287274166667</v>
      </c>
      <c r="E14" s="19">
        <f t="shared" si="2"/>
        <v>21.038181826923079</v>
      </c>
      <c r="F14" s="19">
        <f t="shared" si="3"/>
        <v>10.51909091346154</v>
      </c>
      <c r="G14" s="19">
        <f t="shared" si="4"/>
        <v>4.2076363653846158</v>
      </c>
      <c r="H14" s="20">
        <f t="shared" si="5"/>
        <v>19.986272735576925</v>
      </c>
    </row>
    <row r="15" spans="1:8" x14ac:dyDescent="0.3">
      <c r="A15" s="8">
        <f t="shared" si="6"/>
        <v>8</v>
      </c>
      <c r="B15" s="18">
        <v>35715.06</v>
      </c>
      <c r="C15" s="18">
        <f t="shared" si="0"/>
        <v>43536.65814</v>
      </c>
      <c r="D15" s="18">
        <f t="shared" si="1"/>
        <v>3628.0548449999997</v>
      </c>
      <c r="E15" s="19">
        <f t="shared" si="2"/>
        <v>22.032721730769232</v>
      </c>
      <c r="F15" s="19">
        <f t="shared" si="3"/>
        <v>11.016360865384616</v>
      </c>
      <c r="G15" s="19">
        <f t="shared" si="4"/>
        <v>4.4065443461538463</v>
      </c>
      <c r="H15" s="20">
        <f t="shared" si="5"/>
        <v>20.93108564423077</v>
      </c>
    </row>
    <row r="16" spans="1:8" x14ac:dyDescent="0.3">
      <c r="A16" s="8">
        <f t="shared" si="6"/>
        <v>9</v>
      </c>
      <c r="B16" s="18">
        <v>35730.06</v>
      </c>
      <c r="C16" s="18">
        <f t="shared" si="0"/>
        <v>43554.943140000003</v>
      </c>
      <c r="D16" s="18">
        <f t="shared" si="1"/>
        <v>3629.578595</v>
      </c>
      <c r="E16" s="19">
        <f t="shared" si="2"/>
        <v>22.041975273279355</v>
      </c>
      <c r="F16" s="19">
        <f t="shared" si="3"/>
        <v>11.020987636639678</v>
      </c>
      <c r="G16" s="19">
        <f t="shared" si="4"/>
        <v>4.4083950546558714</v>
      </c>
      <c r="H16" s="20">
        <f t="shared" si="5"/>
        <v>20.939876509615384</v>
      </c>
    </row>
    <row r="17" spans="1:8" x14ac:dyDescent="0.3">
      <c r="A17" s="8">
        <f t="shared" si="6"/>
        <v>10</v>
      </c>
      <c r="B17" s="18">
        <v>37342.19</v>
      </c>
      <c r="C17" s="18">
        <f t="shared" si="0"/>
        <v>45520.129610000004</v>
      </c>
      <c r="D17" s="18">
        <f t="shared" si="1"/>
        <v>3793.3441341666671</v>
      </c>
      <c r="E17" s="19">
        <f t="shared" si="2"/>
        <v>23.036502839068827</v>
      </c>
      <c r="F17" s="19">
        <f t="shared" si="3"/>
        <v>11.518251419534414</v>
      </c>
      <c r="G17" s="19">
        <f t="shared" si="4"/>
        <v>4.6073005678137653</v>
      </c>
      <c r="H17" s="20">
        <f t="shared" si="5"/>
        <v>21.884677697115386</v>
      </c>
    </row>
    <row r="18" spans="1:8" x14ac:dyDescent="0.3">
      <c r="A18" s="8">
        <f t="shared" si="6"/>
        <v>11</v>
      </c>
      <c r="B18" s="18">
        <v>37359.699999999997</v>
      </c>
      <c r="C18" s="18">
        <f t="shared" si="0"/>
        <v>45541.474300000002</v>
      </c>
      <c r="D18" s="18">
        <f t="shared" si="1"/>
        <v>3795.1228583333332</v>
      </c>
      <c r="E18" s="19">
        <f t="shared" si="2"/>
        <v>23.04730480769231</v>
      </c>
      <c r="F18" s="19">
        <f t="shared" si="3"/>
        <v>11.523652403846155</v>
      </c>
      <c r="G18" s="19">
        <f t="shared" si="4"/>
        <v>4.6094609615384616</v>
      </c>
      <c r="H18" s="20">
        <f t="shared" si="5"/>
        <v>21.894939567307691</v>
      </c>
    </row>
    <row r="19" spans="1:8" x14ac:dyDescent="0.3">
      <c r="A19" s="8">
        <f t="shared" si="6"/>
        <v>12</v>
      </c>
      <c r="B19" s="18">
        <v>38971.85</v>
      </c>
      <c r="C19" s="18">
        <f t="shared" si="0"/>
        <v>47506.685150000005</v>
      </c>
      <c r="D19" s="18">
        <f t="shared" si="1"/>
        <v>3958.8904291666668</v>
      </c>
      <c r="E19" s="19">
        <f t="shared" si="2"/>
        <v>24.041844711538463</v>
      </c>
      <c r="F19" s="19">
        <f t="shared" si="3"/>
        <v>12.020922355769232</v>
      </c>
      <c r="G19" s="19">
        <f t="shared" si="4"/>
        <v>4.808368942307693</v>
      </c>
      <c r="H19" s="20">
        <f t="shared" si="5"/>
        <v>22.839752475961539</v>
      </c>
    </row>
    <row r="20" spans="1:8" x14ac:dyDescent="0.3">
      <c r="A20" s="8">
        <f t="shared" si="6"/>
        <v>13</v>
      </c>
      <c r="B20" s="18">
        <v>38989.35</v>
      </c>
      <c r="C20" s="18">
        <f t="shared" si="0"/>
        <v>47528.017650000002</v>
      </c>
      <c r="D20" s="18">
        <f t="shared" si="1"/>
        <v>3960.6681374999998</v>
      </c>
      <c r="E20" s="19">
        <f t="shared" si="2"/>
        <v>24.052640511133603</v>
      </c>
      <c r="F20" s="19">
        <f t="shared" si="3"/>
        <v>12.026320255566802</v>
      </c>
      <c r="G20" s="19">
        <f t="shared" si="4"/>
        <v>4.810528102226721</v>
      </c>
      <c r="H20" s="20">
        <f t="shared" si="5"/>
        <v>22.850008485576925</v>
      </c>
    </row>
    <row r="21" spans="1:8" x14ac:dyDescent="0.3">
      <c r="A21" s="8">
        <f t="shared" si="6"/>
        <v>14</v>
      </c>
      <c r="B21" s="18">
        <v>40601.480000000003</v>
      </c>
      <c r="C21" s="18">
        <f t="shared" si="0"/>
        <v>49493.204120000009</v>
      </c>
      <c r="D21" s="18">
        <f t="shared" si="1"/>
        <v>4124.4336766666675</v>
      </c>
      <c r="E21" s="19">
        <f t="shared" si="2"/>
        <v>25.047168076923082</v>
      </c>
      <c r="F21" s="19">
        <f t="shared" si="3"/>
        <v>12.523584038461541</v>
      </c>
      <c r="G21" s="19">
        <f t="shared" si="4"/>
        <v>5.0094336153846166</v>
      </c>
      <c r="H21" s="20">
        <f t="shared" si="5"/>
        <v>23.794809673076927</v>
      </c>
    </row>
    <row r="22" spans="1:8" x14ac:dyDescent="0.3">
      <c r="A22" s="8">
        <f t="shared" si="6"/>
        <v>15</v>
      </c>
      <c r="B22" s="18">
        <v>40619.040000000001</v>
      </c>
      <c r="C22" s="18">
        <f t="shared" si="0"/>
        <v>49514.609760000007</v>
      </c>
      <c r="D22" s="18">
        <f t="shared" si="1"/>
        <v>4126.2174800000003</v>
      </c>
      <c r="E22" s="19">
        <f t="shared" si="2"/>
        <v>25.058000890688263</v>
      </c>
      <c r="F22" s="19">
        <f t="shared" si="3"/>
        <v>12.529000445344131</v>
      </c>
      <c r="G22" s="19">
        <f t="shared" si="4"/>
        <v>5.0116001781376527</v>
      </c>
      <c r="H22" s="20">
        <f t="shared" si="5"/>
        <v>23.805100846153849</v>
      </c>
    </row>
    <row r="23" spans="1:8" x14ac:dyDescent="0.3">
      <c r="A23" s="8">
        <f t="shared" si="6"/>
        <v>16</v>
      </c>
      <c r="B23" s="18">
        <v>42231.18</v>
      </c>
      <c r="C23" s="18">
        <f t="shared" si="0"/>
        <v>51479.808420000001</v>
      </c>
      <c r="D23" s="18">
        <f t="shared" si="1"/>
        <v>4289.9840350000004</v>
      </c>
      <c r="E23" s="19">
        <f t="shared" si="2"/>
        <v>26.052534625506073</v>
      </c>
      <c r="F23" s="19">
        <f t="shared" si="3"/>
        <v>13.026267312753037</v>
      </c>
      <c r="G23" s="19">
        <f t="shared" si="4"/>
        <v>5.2105069251012148</v>
      </c>
      <c r="H23" s="20">
        <f t="shared" si="5"/>
        <v>24.74990789423077</v>
      </c>
    </row>
    <row r="24" spans="1:8" x14ac:dyDescent="0.3">
      <c r="A24" s="8">
        <f t="shared" si="6"/>
        <v>17</v>
      </c>
      <c r="B24" s="18">
        <v>42248.68</v>
      </c>
      <c r="C24" s="18">
        <f t="shared" si="0"/>
        <v>51501.140920000005</v>
      </c>
      <c r="D24" s="18">
        <f t="shared" si="1"/>
        <v>4291.7617433333335</v>
      </c>
      <c r="E24" s="19">
        <f t="shared" si="2"/>
        <v>26.063330425101217</v>
      </c>
      <c r="F24" s="19">
        <f t="shared" si="3"/>
        <v>13.031665212550609</v>
      </c>
      <c r="G24" s="19">
        <f t="shared" si="4"/>
        <v>5.2126660850202438</v>
      </c>
      <c r="H24" s="20">
        <f t="shared" si="5"/>
        <v>24.760163903846156</v>
      </c>
    </row>
    <row r="25" spans="1:8" x14ac:dyDescent="0.3">
      <c r="A25" s="8">
        <f t="shared" si="6"/>
        <v>18</v>
      </c>
      <c r="B25" s="18">
        <v>43860.82</v>
      </c>
      <c r="C25" s="18">
        <f t="shared" si="0"/>
        <v>53466.33958</v>
      </c>
      <c r="D25" s="18">
        <f t="shared" si="1"/>
        <v>4455.5282983333336</v>
      </c>
      <c r="E25" s="19">
        <f t="shared" si="2"/>
        <v>27.057864159919028</v>
      </c>
      <c r="F25" s="19">
        <f t="shared" si="3"/>
        <v>13.528932079959514</v>
      </c>
      <c r="G25" s="19">
        <f t="shared" si="4"/>
        <v>5.4115728319838059</v>
      </c>
      <c r="H25" s="20">
        <f t="shared" si="5"/>
        <v>25.704970951923077</v>
      </c>
    </row>
    <row r="26" spans="1:8" x14ac:dyDescent="0.3">
      <c r="A26" s="8">
        <f t="shared" si="6"/>
        <v>19</v>
      </c>
      <c r="B26" s="18">
        <v>43878.33</v>
      </c>
      <c r="C26" s="18">
        <f t="shared" si="0"/>
        <v>53487.684270000005</v>
      </c>
      <c r="D26" s="18">
        <f t="shared" si="1"/>
        <v>4457.3070225000001</v>
      </c>
      <c r="E26" s="19">
        <f t="shared" si="2"/>
        <v>27.068666128542514</v>
      </c>
      <c r="F26" s="19">
        <f t="shared" si="3"/>
        <v>13.534333064271257</v>
      </c>
      <c r="G26" s="19">
        <f t="shared" si="4"/>
        <v>5.4137332257085031</v>
      </c>
      <c r="H26" s="20">
        <f t="shared" si="5"/>
        <v>25.715232822115386</v>
      </c>
    </row>
    <row r="27" spans="1:8" x14ac:dyDescent="0.3">
      <c r="A27" s="8">
        <f t="shared" si="6"/>
        <v>20</v>
      </c>
      <c r="B27" s="18">
        <v>45490.47</v>
      </c>
      <c r="C27" s="18">
        <f t="shared" si="0"/>
        <v>55452.882930000007</v>
      </c>
      <c r="D27" s="18">
        <f t="shared" si="1"/>
        <v>4621.0735775000003</v>
      </c>
      <c r="E27" s="19">
        <f t="shared" si="2"/>
        <v>28.063199863360328</v>
      </c>
      <c r="F27" s="19">
        <f t="shared" si="3"/>
        <v>14.031599931680164</v>
      </c>
      <c r="G27" s="19">
        <f t="shared" si="4"/>
        <v>5.6126399726720653</v>
      </c>
      <c r="H27" s="20">
        <f t="shared" si="5"/>
        <v>26.66003987019231</v>
      </c>
    </row>
    <row r="28" spans="1:8" x14ac:dyDescent="0.3">
      <c r="A28" s="8">
        <f t="shared" si="6"/>
        <v>21</v>
      </c>
      <c r="B28" s="18">
        <v>45507.97</v>
      </c>
      <c r="C28" s="18">
        <f t="shared" si="0"/>
        <v>55474.215430000004</v>
      </c>
      <c r="D28" s="18">
        <f t="shared" si="1"/>
        <v>4622.8512858333333</v>
      </c>
      <c r="E28" s="19">
        <f t="shared" si="2"/>
        <v>28.073995662955468</v>
      </c>
      <c r="F28" s="19">
        <f t="shared" si="3"/>
        <v>14.036997831477734</v>
      </c>
      <c r="G28" s="19">
        <f t="shared" si="4"/>
        <v>5.6147991325910933</v>
      </c>
      <c r="H28" s="20">
        <f t="shared" si="5"/>
        <v>26.670295879807693</v>
      </c>
    </row>
    <row r="29" spans="1:8" x14ac:dyDescent="0.3">
      <c r="A29" s="8">
        <f t="shared" si="6"/>
        <v>22</v>
      </c>
      <c r="B29" s="18">
        <v>47120.11</v>
      </c>
      <c r="C29" s="18">
        <f t="shared" si="0"/>
        <v>57439.414090000006</v>
      </c>
      <c r="D29" s="18">
        <f t="shared" si="1"/>
        <v>4786.6178408333335</v>
      </c>
      <c r="E29" s="19">
        <f t="shared" si="2"/>
        <v>29.068529397773283</v>
      </c>
      <c r="F29" s="19">
        <f t="shared" si="3"/>
        <v>14.534264698886641</v>
      </c>
      <c r="G29" s="19">
        <f t="shared" si="4"/>
        <v>5.8137058795546563</v>
      </c>
      <c r="H29" s="20">
        <f t="shared" si="5"/>
        <v>27.615102927884617</v>
      </c>
    </row>
    <row r="30" spans="1:8" x14ac:dyDescent="0.3">
      <c r="A30" s="8">
        <f t="shared" si="6"/>
        <v>23</v>
      </c>
      <c r="B30" s="18">
        <v>48749.8</v>
      </c>
      <c r="C30" s="18">
        <f t="shared" si="0"/>
        <v>59426.006200000011</v>
      </c>
      <c r="D30" s="18">
        <f t="shared" si="1"/>
        <v>4952.1671833333339</v>
      </c>
      <c r="E30" s="19">
        <f t="shared" si="2"/>
        <v>30.073889777327942</v>
      </c>
      <c r="F30" s="19">
        <f t="shared" si="3"/>
        <v>15.036944888663971</v>
      </c>
      <c r="G30" s="19">
        <f t="shared" si="4"/>
        <v>6.014777955465588</v>
      </c>
      <c r="H30" s="20">
        <f t="shared" si="5"/>
        <v>28.570195288461544</v>
      </c>
    </row>
    <row r="31" spans="1:8" x14ac:dyDescent="0.3">
      <c r="A31" s="8">
        <f t="shared" si="6"/>
        <v>24</v>
      </c>
      <c r="B31" s="18">
        <v>50361.94</v>
      </c>
      <c r="C31" s="18">
        <f t="shared" si="0"/>
        <v>61391.204860000005</v>
      </c>
      <c r="D31" s="18">
        <f t="shared" si="1"/>
        <v>5115.9337383333341</v>
      </c>
      <c r="E31" s="19">
        <f t="shared" si="2"/>
        <v>31.068423512145753</v>
      </c>
      <c r="F31" s="19">
        <f t="shared" si="3"/>
        <v>15.534211756072876</v>
      </c>
      <c r="G31" s="19">
        <f t="shared" si="4"/>
        <v>6.2136847024291502</v>
      </c>
      <c r="H31" s="20">
        <f t="shared" si="5"/>
        <v>29.515002336538465</v>
      </c>
    </row>
    <row r="32" spans="1:8" x14ac:dyDescent="0.3">
      <c r="A32" s="8">
        <f t="shared" si="6"/>
        <v>25</v>
      </c>
      <c r="B32" s="18">
        <v>50470.86</v>
      </c>
      <c r="C32" s="18">
        <f t="shared" si="0"/>
        <v>61523.978340000001</v>
      </c>
      <c r="D32" s="18">
        <f t="shared" si="1"/>
        <v>5126.9981950000001</v>
      </c>
      <c r="E32" s="19">
        <f t="shared" si="2"/>
        <v>31.135616568825913</v>
      </c>
      <c r="F32" s="19">
        <f t="shared" si="3"/>
        <v>15.567808284412957</v>
      </c>
      <c r="G32" s="19">
        <f t="shared" si="4"/>
        <v>6.2271233137651825</v>
      </c>
      <c r="H32" s="20">
        <f t="shared" si="5"/>
        <v>29.578835740384616</v>
      </c>
    </row>
    <row r="33" spans="1:8" x14ac:dyDescent="0.3">
      <c r="A33" s="8">
        <f t="shared" si="6"/>
        <v>26</v>
      </c>
      <c r="B33" s="18">
        <v>50555.55</v>
      </c>
      <c r="C33" s="18">
        <f t="shared" si="0"/>
        <v>61627.215450000011</v>
      </c>
      <c r="D33" s="18">
        <f t="shared" si="1"/>
        <v>5135.6012875000006</v>
      </c>
      <c r="E33" s="19">
        <f t="shared" si="2"/>
        <v>31.187862069838062</v>
      </c>
      <c r="F33" s="19">
        <f t="shared" si="3"/>
        <v>15.593931034919031</v>
      </c>
      <c r="G33" s="19">
        <f t="shared" si="4"/>
        <v>6.2375724139676123</v>
      </c>
      <c r="H33" s="20">
        <f t="shared" si="5"/>
        <v>29.628468966346158</v>
      </c>
    </row>
    <row r="34" spans="1:8" x14ac:dyDescent="0.3">
      <c r="A34" s="8">
        <f t="shared" si="6"/>
        <v>27</v>
      </c>
      <c r="B34" s="18">
        <v>50651.6</v>
      </c>
      <c r="C34" s="18">
        <f t="shared" si="0"/>
        <v>61744.3004</v>
      </c>
      <c r="D34" s="18">
        <f t="shared" si="1"/>
        <v>5145.3583666666664</v>
      </c>
      <c r="E34" s="19">
        <f t="shared" si="2"/>
        <v>31.247115587044533</v>
      </c>
      <c r="F34" s="19">
        <f t="shared" si="3"/>
        <v>15.623557793522266</v>
      </c>
      <c r="G34" s="19">
        <f t="shared" si="4"/>
        <v>6.2494231174089068</v>
      </c>
      <c r="H34" s="20">
        <f t="shared" si="5"/>
        <v>29.684759807692309</v>
      </c>
    </row>
    <row r="35" spans="1:8" x14ac:dyDescent="0.3">
      <c r="A35" s="8">
        <f t="shared" si="6"/>
        <v>28</v>
      </c>
      <c r="B35" s="18">
        <v>50724.33</v>
      </c>
      <c r="C35" s="18">
        <f t="shared" si="0"/>
        <v>61832.958270000003</v>
      </c>
      <c r="D35" s="18">
        <f t="shared" si="1"/>
        <v>5152.7465225000005</v>
      </c>
      <c r="E35" s="19">
        <f t="shared" si="2"/>
        <v>31.291982930161943</v>
      </c>
      <c r="F35" s="19">
        <f t="shared" si="3"/>
        <v>15.645991465080971</v>
      </c>
      <c r="G35" s="19">
        <f t="shared" si="4"/>
        <v>6.2583965860323882</v>
      </c>
      <c r="H35" s="20">
        <f t="shared" si="5"/>
        <v>29.727383783653849</v>
      </c>
    </row>
    <row r="36" spans="1:8" x14ac:dyDescent="0.3">
      <c r="A36" s="8">
        <f t="shared" si="6"/>
        <v>29</v>
      </c>
      <c r="B36" s="18">
        <v>50791.66</v>
      </c>
      <c r="C36" s="18">
        <f t="shared" si="0"/>
        <v>61915.033540000011</v>
      </c>
      <c r="D36" s="18">
        <f t="shared" si="1"/>
        <v>5159.5861283333334</v>
      </c>
      <c r="E36" s="19">
        <f t="shared" si="2"/>
        <v>31.333518997975712</v>
      </c>
      <c r="F36" s="19">
        <f t="shared" si="3"/>
        <v>15.666759498987856</v>
      </c>
      <c r="G36" s="19">
        <f t="shared" si="4"/>
        <v>6.2667037995951427</v>
      </c>
      <c r="H36" s="20">
        <f t="shared" si="5"/>
        <v>29.766843048076929</v>
      </c>
    </row>
    <row r="37" spans="1:8" x14ac:dyDescent="0.3">
      <c r="A37" s="8">
        <f t="shared" si="6"/>
        <v>30</v>
      </c>
      <c r="B37" s="18">
        <v>50854.09</v>
      </c>
      <c r="C37" s="18">
        <f t="shared" si="0"/>
        <v>61991.135710000002</v>
      </c>
      <c r="D37" s="18">
        <f t="shared" si="1"/>
        <v>5165.9279758333332</v>
      </c>
      <c r="E37" s="19">
        <f t="shared" si="2"/>
        <v>31.372032241902836</v>
      </c>
      <c r="F37" s="19">
        <f t="shared" si="3"/>
        <v>15.686016120951418</v>
      </c>
      <c r="G37" s="19">
        <f t="shared" si="4"/>
        <v>6.2744064483805673</v>
      </c>
      <c r="H37" s="20">
        <f t="shared" si="5"/>
        <v>29.803430629807693</v>
      </c>
    </row>
    <row r="38" spans="1:8" x14ac:dyDescent="0.3">
      <c r="A38" s="8">
        <f t="shared" si="6"/>
        <v>31</v>
      </c>
      <c r="B38" s="18">
        <v>50911.87</v>
      </c>
      <c r="C38" s="18">
        <f t="shared" si="0"/>
        <v>62061.569530000008</v>
      </c>
      <c r="D38" s="18">
        <f t="shared" si="1"/>
        <v>5171.7974608333334</v>
      </c>
      <c r="E38" s="19">
        <f t="shared" si="2"/>
        <v>31.407676887651824</v>
      </c>
      <c r="F38" s="19">
        <f t="shared" si="3"/>
        <v>15.703838443825912</v>
      </c>
      <c r="G38" s="19">
        <f t="shared" si="4"/>
        <v>6.2815353775303651</v>
      </c>
      <c r="H38" s="20">
        <f t="shared" si="5"/>
        <v>29.837293043269234</v>
      </c>
    </row>
    <row r="39" spans="1:8" x14ac:dyDescent="0.3">
      <c r="A39" s="8">
        <f t="shared" si="6"/>
        <v>32</v>
      </c>
      <c r="B39" s="18">
        <v>50965.38</v>
      </c>
      <c r="C39" s="18">
        <f t="shared" si="0"/>
        <v>62126.798220000004</v>
      </c>
      <c r="D39" s="18">
        <f t="shared" si="1"/>
        <v>5177.233185</v>
      </c>
      <c r="E39" s="19">
        <f t="shared" si="2"/>
        <v>31.440687358299598</v>
      </c>
      <c r="F39" s="19">
        <f t="shared" si="3"/>
        <v>15.720343679149799</v>
      </c>
      <c r="G39" s="19">
        <f t="shared" si="4"/>
        <v>6.2881374716599199</v>
      </c>
      <c r="H39" s="20">
        <f t="shared" si="5"/>
        <v>29.868652990384618</v>
      </c>
    </row>
    <row r="40" spans="1:8" x14ac:dyDescent="0.3">
      <c r="A40" s="8">
        <f t="shared" si="6"/>
        <v>33</v>
      </c>
      <c r="B40" s="18">
        <v>51014.92</v>
      </c>
      <c r="C40" s="18">
        <f t="shared" si="0"/>
        <v>62187.187480000001</v>
      </c>
      <c r="D40" s="18">
        <f t="shared" si="1"/>
        <v>5182.2656233333328</v>
      </c>
      <c r="E40" s="19">
        <f t="shared" si="2"/>
        <v>31.471248724696355</v>
      </c>
      <c r="F40" s="19">
        <f t="shared" si="3"/>
        <v>15.735624362348178</v>
      </c>
      <c r="G40" s="19">
        <f t="shared" si="4"/>
        <v>6.2942497449392709</v>
      </c>
      <c r="H40" s="20">
        <f t="shared" si="5"/>
        <v>29.897686288461539</v>
      </c>
    </row>
    <row r="41" spans="1:8" x14ac:dyDescent="0.3">
      <c r="A41" s="8">
        <f t="shared" si="6"/>
        <v>34</v>
      </c>
      <c r="B41" s="18">
        <v>51060.82</v>
      </c>
      <c r="C41" s="18">
        <f t="shared" si="0"/>
        <v>62243.139580000003</v>
      </c>
      <c r="D41" s="18">
        <f t="shared" si="1"/>
        <v>5186.9282983333342</v>
      </c>
      <c r="E41" s="19">
        <f t="shared" si="2"/>
        <v>31.49956456477733</v>
      </c>
      <c r="F41" s="19">
        <f t="shared" si="3"/>
        <v>15.749782282388665</v>
      </c>
      <c r="G41" s="19">
        <f t="shared" si="4"/>
        <v>6.2999129129554658</v>
      </c>
      <c r="H41" s="20">
        <f t="shared" si="5"/>
        <v>29.924586336538464</v>
      </c>
    </row>
    <row r="42" spans="1:8" x14ac:dyDescent="0.3">
      <c r="A42" s="21">
        <f t="shared" si="6"/>
        <v>35</v>
      </c>
      <c r="B42" s="22">
        <v>51103.28</v>
      </c>
      <c r="C42" s="22">
        <f t="shared" si="0"/>
        <v>62294.89832</v>
      </c>
      <c r="D42" s="22">
        <f t="shared" si="1"/>
        <v>5191.2415266666667</v>
      </c>
      <c r="E42" s="23">
        <f t="shared" si="2"/>
        <v>31.525758259109313</v>
      </c>
      <c r="F42" s="23">
        <f t="shared" si="3"/>
        <v>15.762879129554657</v>
      </c>
      <c r="G42" s="23">
        <f t="shared" si="4"/>
        <v>6.3051516518218627</v>
      </c>
      <c r="H42" s="24">
        <f t="shared" si="5"/>
        <v>29.949470346153845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25</v>
      </c>
      <c r="B1" s="1" t="s">
        <v>62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32918.76</v>
      </c>
      <c r="C7" s="18">
        <f t="shared" ref="C7:C42" si="0">B7*$D$3</f>
        <v>40127.968440000004</v>
      </c>
      <c r="D7" s="18">
        <f t="shared" ref="D7:D42" si="1">B7/12*$D$3</f>
        <v>3343.99737</v>
      </c>
      <c r="E7" s="19">
        <f t="shared" ref="E7:E42" si="2">C7/1976</f>
        <v>20.30767633603239</v>
      </c>
      <c r="F7" s="19">
        <f>E7/2</f>
        <v>10.153838168016195</v>
      </c>
      <c r="G7" s="19">
        <f>E7/5</f>
        <v>4.0615352672064784</v>
      </c>
      <c r="H7" s="20">
        <f>C7/2080</f>
        <v>19.29229251923077</v>
      </c>
    </row>
    <row r="8" spans="1:8" x14ac:dyDescent="0.3">
      <c r="A8" s="8">
        <f>A7+1</f>
        <v>1</v>
      </c>
      <c r="B8" s="18">
        <v>33694.480000000003</v>
      </c>
      <c r="C8" s="18">
        <f t="shared" si="0"/>
        <v>41073.571120000008</v>
      </c>
      <c r="D8" s="18">
        <f t="shared" si="1"/>
        <v>3422.7975933333337</v>
      </c>
      <c r="E8" s="19">
        <f t="shared" si="2"/>
        <v>20.786220202429153</v>
      </c>
      <c r="F8" s="19">
        <f t="shared" ref="F8:F42" si="3">E8/2</f>
        <v>10.393110101214576</v>
      </c>
      <c r="G8" s="19">
        <f t="shared" ref="G8:G42" si="4">E8/5</f>
        <v>4.1572440404858302</v>
      </c>
      <c r="H8" s="20">
        <f t="shared" ref="H8:H42" si="5">C8/2080</f>
        <v>19.746909192307697</v>
      </c>
    </row>
    <row r="9" spans="1:8" x14ac:dyDescent="0.3">
      <c r="A9" s="8">
        <f t="shared" ref="A9:A42" si="6">A8+1</f>
        <v>2</v>
      </c>
      <c r="B9" s="18">
        <v>34781.47</v>
      </c>
      <c r="C9" s="18">
        <f t="shared" si="0"/>
        <v>42398.611930000006</v>
      </c>
      <c r="D9" s="18">
        <f t="shared" si="1"/>
        <v>3533.2176608333339</v>
      </c>
      <c r="E9" s="19">
        <f t="shared" si="2"/>
        <v>21.456787413967614</v>
      </c>
      <c r="F9" s="19">
        <f t="shared" si="3"/>
        <v>10.728393706983807</v>
      </c>
      <c r="G9" s="19">
        <f t="shared" si="4"/>
        <v>4.291357482793523</v>
      </c>
      <c r="H9" s="20">
        <f t="shared" si="5"/>
        <v>20.383948043269235</v>
      </c>
    </row>
    <row r="10" spans="1:8" x14ac:dyDescent="0.3">
      <c r="A10" s="8">
        <f t="shared" si="6"/>
        <v>3</v>
      </c>
      <c r="B10" s="18">
        <v>35820.36</v>
      </c>
      <c r="C10" s="18">
        <f t="shared" si="0"/>
        <v>43665.018840000004</v>
      </c>
      <c r="D10" s="18">
        <f t="shared" si="1"/>
        <v>3638.7515700000004</v>
      </c>
      <c r="E10" s="19">
        <f t="shared" si="2"/>
        <v>22.097681599190285</v>
      </c>
      <c r="F10" s="19">
        <f t="shared" si="3"/>
        <v>11.048840799595142</v>
      </c>
      <c r="G10" s="19">
        <f t="shared" si="4"/>
        <v>4.4195363198380573</v>
      </c>
      <c r="H10" s="20">
        <f t="shared" si="5"/>
        <v>20.99279751923077</v>
      </c>
    </row>
    <row r="11" spans="1:8" x14ac:dyDescent="0.3">
      <c r="A11" s="8">
        <f t="shared" si="6"/>
        <v>4</v>
      </c>
      <c r="B11" s="18">
        <v>36811.03</v>
      </c>
      <c r="C11" s="18">
        <f t="shared" si="0"/>
        <v>44872.645570000001</v>
      </c>
      <c r="D11" s="18">
        <f t="shared" si="1"/>
        <v>3739.3871308333332</v>
      </c>
      <c r="E11" s="19">
        <f t="shared" si="2"/>
        <v>22.708828729757084</v>
      </c>
      <c r="F11" s="19">
        <f t="shared" si="3"/>
        <v>11.354414364878542</v>
      </c>
      <c r="G11" s="19">
        <f t="shared" si="4"/>
        <v>4.5417657459514169</v>
      </c>
      <c r="H11" s="20">
        <f t="shared" si="5"/>
        <v>21.573387293269231</v>
      </c>
    </row>
    <row r="12" spans="1:8" x14ac:dyDescent="0.3">
      <c r="A12" s="8">
        <f t="shared" si="6"/>
        <v>5</v>
      </c>
      <c r="B12" s="18">
        <v>37753.370000000003</v>
      </c>
      <c r="C12" s="18">
        <f t="shared" si="0"/>
        <v>46021.358030000003</v>
      </c>
      <c r="D12" s="18">
        <f t="shared" si="1"/>
        <v>3835.1131691666669</v>
      </c>
      <c r="E12" s="19">
        <f t="shared" si="2"/>
        <v>23.290160946356277</v>
      </c>
      <c r="F12" s="19">
        <f t="shared" si="3"/>
        <v>11.645080473178139</v>
      </c>
      <c r="G12" s="19">
        <f t="shared" si="4"/>
        <v>4.6580321892712551</v>
      </c>
      <c r="H12" s="20">
        <f t="shared" si="5"/>
        <v>22.125652899038464</v>
      </c>
    </row>
    <row r="13" spans="1:8" x14ac:dyDescent="0.3">
      <c r="A13" s="8">
        <f t="shared" si="6"/>
        <v>6</v>
      </c>
      <c r="B13" s="18">
        <v>38648.07</v>
      </c>
      <c r="C13" s="18">
        <f t="shared" si="0"/>
        <v>47111.997330000006</v>
      </c>
      <c r="D13" s="18">
        <f t="shared" si="1"/>
        <v>3925.9997775000006</v>
      </c>
      <c r="E13" s="19">
        <f t="shared" si="2"/>
        <v>23.842103911943322</v>
      </c>
      <c r="F13" s="19">
        <f t="shared" si="3"/>
        <v>11.921051955971661</v>
      </c>
      <c r="G13" s="19">
        <f t="shared" si="4"/>
        <v>4.7684207823886648</v>
      </c>
      <c r="H13" s="20">
        <f t="shared" si="5"/>
        <v>22.649998716346158</v>
      </c>
    </row>
    <row r="14" spans="1:8" x14ac:dyDescent="0.3">
      <c r="A14" s="8">
        <f t="shared" si="6"/>
        <v>7</v>
      </c>
      <c r="B14" s="18">
        <v>39495.82</v>
      </c>
      <c r="C14" s="18">
        <f t="shared" si="0"/>
        <v>48145.404580000002</v>
      </c>
      <c r="D14" s="18">
        <f t="shared" si="1"/>
        <v>4012.1170483333335</v>
      </c>
      <c r="E14" s="19">
        <f t="shared" si="2"/>
        <v>24.365083289473684</v>
      </c>
      <c r="F14" s="19">
        <f t="shared" si="3"/>
        <v>12.182541644736842</v>
      </c>
      <c r="G14" s="19">
        <f t="shared" si="4"/>
        <v>4.8730166578947367</v>
      </c>
      <c r="H14" s="20">
        <f t="shared" si="5"/>
        <v>23.146829125</v>
      </c>
    </row>
    <row r="15" spans="1:8" x14ac:dyDescent="0.3">
      <c r="A15" s="8">
        <f t="shared" si="6"/>
        <v>8</v>
      </c>
      <c r="B15" s="18">
        <v>40297.800000000003</v>
      </c>
      <c r="C15" s="18">
        <f t="shared" si="0"/>
        <v>49123.018200000006</v>
      </c>
      <c r="D15" s="18">
        <f t="shared" si="1"/>
        <v>4093.5848500000002</v>
      </c>
      <c r="E15" s="19">
        <f t="shared" si="2"/>
        <v>24.859827024291501</v>
      </c>
      <c r="F15" s="19">
        <f t="shared" si="3"/>
        <v>12.429913512145751</v>
      </c>
      <c r="G15" s="19">
        <f t="shared" si="4"/>
        <v>4.9719654048583006</v>
      </c>
      <c r="H15" s="20">
        <f t="shared" si="5"/>
        <v>23.616835673076928</v>
      </c>
    </row>
    <row r="16" spans="1:8" x14ac:dyDescent="0.3">
      <c r="A16" s="8">
        <f t="shared" si="6"/>
        <v>9</v>
      </c>
      <c r="B16" s="18">
        <v>41054.910000000003</v>
      </c>
      <c r="C16" s="18">
        <f t="shared" si="0"/>
        <v>50045.935290000009</v>
      </c>
      <c r="D16" s="18">
        <f t="shared" si="1"/>
        <v>4170.4946075000007</v>
      </c>
      <c r="E16" s="19">
        <f t="shared" si="2"/>
        <v>25.326890328947371</v>
      </c>
      <c r="F16" s="19">
        <f t="shared" si="3"/>
        <v>12.663445164473686</v>
      </c>
      <c r="G16" s="19">
        <f t="shared" si="4"/>
        <v>5.0653780657894742</v>
      </c>
      <c r="H16" s="20">
        <f t="shared" si="5"/>
        <v>24.060545812500003</v>
      </c>
    </row>
    <row r="17" spans="1:8" x14ac:dyDescent="0.3">
      <c r="A17" s="8">
        <f t="shared" si="6"/>
        <v>10</v>
      </c>
      <c r="B17" s="18">
        <v>41769.019999999997</v>
      </c>
      <c r="C17" s="18">
        <f t="shared" si="0"/>
        <v>50916.435380000003</v>
      </c>
      <c r="D17" s="18">
        <f t="shared" si="1"/>
        <v>4243.0362816666666</v>
      </c>
      <c r="E17" s="19">
        <f t="shared" si="2"/>
        <v>25.767426811740894</v>
      </c>
      <c r="F17" s="19">
        <f t="shared" si="3"/>
        <v>12.883713405870447</v>
      </c>
      <c r="G17" s="19">
        <f t="shared" si="4"/>
        <v>5.1534853623481789</v>
      </c>
      <c r="H17" s="20">
        <f t="shared" si="5"/>
        <v>24.479055471153849</v>
      </c>
    </row>
    <row r="18" spans="1:8" x14ac:dyDescent="0.3">
      <c r="A18" s="8">
        <f t="shared" si="6"/>
        <v>11</v>
      </c>
      <c r="B18" s="18">
        <v>42441.18</v>
      </c>
      <c r="C18" s="18">
        <f t="shared" si="0"/>
        <v>51735.798420000006</v>
      </c>
      <c r="D18" s="18">
        <f t="shared" si="1"/>
        <v>4311.3165349999999</v>
      </c>
      <c r="E18" s="19">
        <f t="shared" si="2"/>
        <v>26.182084220647777</v>
      </c>
      <c r="F18" s="19">
        <f t="shared" si="3"/>
        <v>13.091042110323889</v>
      </c>
      <c r="G18" s="19">
        <f t="shared" si="4"/>
        <v>5.2364168441295558</v>
      </c>
      <c r="H18" s="20">
        <f t="shared" si="5"/>
        <v>24.872980009615389</v>
      </c>
    </row>
    <row r="19" spans="1:8" x14ac:dyDescent="0.3">
      <c r="A19" s="8">
        <f t="shared" si="6"/>
        <v>12</v>
      </c>
      <c r="B19" s="18">
        <v>43073.23</v>
      </c>
      <c r="C19" s="18">
        <f t="shared" si="0"/>
        <v>52506.267370000009</v>
      </c>
      <c r="D19" s="18">
        <f t="shared" si="1"/>
        <v>4375.5222808333338</v>
      </c>
      <c r="E19" s="19">
        <f t="shared" si="2"/>
        <v>26.571997656882594</v>
      </c>
      <c r="F19" s="19">
        <f t="shared" si="3"/>
        <v>13.285998828441297</v>
      </c>
      <c r="G19" s="19">
        <f t="shared" si="4"/>
        <v>5.3143995313765187</v>
      </c>
      <c r="H19" s="20">
        <f t="shared" si="5"/>
        <v>25.243397774038467</v>
      </c>
    </row>
    <row r="20" spans="1:8" x14ac:dyDescent="0.3">
      <c r="A20" s="8">
        <f t="shared" si="6"/>
        <v>13</v>
      </c>
      <c r="B20" s="18">
        <v>43666.68</v>
      </c>
      <c r="C20" s="18">
        <f t="shared" si="0"/>
        <v>53229.682920000007</v>
      </c>
      <c r="D20" s="18">
        <f t="shared" si="1"/>
        <v>4435.8069100000002</v>
      </c>
      <c r="E20" s="19">
        <f t="shared" si="2"/>
        <v>26.9380986437247</v>
      </c>
      <c r="F20" s="19">
        <f t="shared" si="3"/>
        <v>13.46904932186235</v>
      </c>
      <c r="G20" s="19">
        <f t="shared" si="4"/>
        <v>5.3876197287449399</v>
      </c>
      <c r="H20" s="20">
        <f t="shared" si="5"/>
        <v>25.591193711538466</v>
      </c>
    </row>
    <row r="21" spans="1:8" x14ac:dyDescent="0.3">
      <c r="A21" s="8">
        <f t="shared" si="6"/>
        <v>14</v>
      </c>
      <c r="B21" s="18">
        <v>44223.51</v>
      </c>
      <c r="C21" s="18">
        <f t="shared" si="0"/>
        <v>53908.458690000007</v>
      </c>
      <c r="D21" s="18">
        <f t="shared" si="1"/>
        <v>4492.3715575000006</v>
      </c>
      <c r="E21" s="19">
        <f t="shared" si="2"/>
        <v>27.281608648785429</v>
      </c>
      <c r="F21" s="19">
        <f t="shared" si="3"/>
        <v>13.640804324392715</v>
      </c>
      <c r="G21" s="19">
        <f t="shared" si="4"/>
        <v>5.4563217297570858</v>
      </c>
      <c r="H21" s="20">
        <f t="shared" si="5"/>
        <v>25.917528216346156</v>
      </c>
    </row>
    <row r="22" spans="1:8" x14ac:dyDescent="0.3">
      <c r="A22" s="8">
        <f t="shared" si="6"/>
        <v>15</v>
      </c>
      <c r="B22" s="18">
        <v>44745.33</v>
      </c>
      <c r="C22" s="18">
        <f t="shared" si="0"/>
        <v>54544.557270000005</v>
      </c>
      <c r="D22" s="18">
        <f t="shared" si="1"/>
        <v>4545.3797725000004</v>
      </c>
      <c r="E22" s="19">
        <f t="shared" si="2"/>
        <v>27.603520885627532</v>
      </c>
      <c r="F22" s="19">
        <f t="shared" si="3"/>
        <v>13.801760442813766</v>
      </c>
      <c r="G22" s="19">
        <f t="shared" si="4"/>
        <v>5.5207041771255065</v>
      </c>
      <c r="H22" s="20">
        <f t="shared" si="5"/>
        <v>26.223344841346155</v>
      </c>
    </row>
    <row r="23" spans="1:8" x14ac:dyDescent="0.3">
      <c r="A23" s="8">
        <f t="shared" si="6"/>
        <v>16</v>
      </c>
      <c r="B23" s="18">
        <v>45288.13</v>
      </c>
      <c r="C23" s="18">
        <f t="shared" si="0"/>
        <v>55206.230470000002</v>
      </c>
      <c r="D23" s="18">
        <f t="shared" si="1"/>
        <v>4600.5192058333332</v>
      </c>
      <c r="E23" s="19">
        <f t="shared" si="2"/>
        <v>27.938375743927125</v>
      </c>
      <c r="F23" s="19">
        <f t="shared" si="3"/>
        <v>13.969187871963562</v>
      </c>
      <c r="G23" s="19">
        <f t="shared" si="4"/>
        <v>5.5876751487854248</v>
      </c>
      <c r="H23" s="20">
        <f t="shared" si="5"/>
        <v>26.541456956730769</v>
      </c>
    </row>
    <row r="24" spans="1:8" x14ac:dyDescent="0.3">
      <c r="A24" s="8">
        <f t="shared" si="6"/>
        <v>17</v>
      </c>
      <c r="B24" s="18">
        <v>45796.27</v>
      </c>
      <c r="C24" s="18">
        <f t="shared" si="0"/>
        <v>55825.653129999999</v>
      </c>
      <c r="D24" s="18">
        <f t="shared" si="1"/>
        <v>4652.1377608333332</v>
      </c>
      <c r="E24" s="19">
        <f t="shared" si="2"/>
        <v>28.251848750000001</v>
      </c>
      <c r="F24" s="19">
        <f t="shared" si="3"/>
        <v>14.125924375</v>
      </c>
      <c r="G24" s="19">
        <f t="shared" si="4"/>
        <v>5.6503697500000003</v>
      </c>
      <c r="H24" s="20">
        <f t="shared" si="5"/>
        <v>26.839256312499998</v>
      </c>
    </row>
    <row r="25" spans="1:8" x14ac:dyDescent="0.3">
      <c r="A25" s="8">
        <f t="shared" si="6"/>
        <v>18</v>
      </c>
      <c r="B25" s="18">
        <v>46930.14</v>
      </c>
      <c r="C25" s="18">
        <f t="shared" si="0"/>
        <v>57207.840660000002</v>
      </c>
      <c r="D25" s="18">
        <f t="shared" si="1"/>
        <v>4767.3200550000001</v>
      </c>
      <c r="E25" s="19">
        <f t="shared" si="2"/>
        <v>28.951336366396763</v>
      </c>
      <c r="F25" s="19">
        <f t="shared" si="3"/>
        <v>14.475668183198382</v>
      </c>
      <c r="G25" s="19">
        <f t="shared" si="4"/>
        <v>5.790267273279353</v>
      </c>
      <c r="H25" s="20">
        <f t="shared" si="5"/>
        <v>27.503769548076924</v>
      </c>
    </row>
    <row r="26" spans="1:8" x14ac:dyDescent="0.3">
      <c r="A26" s="8">
        <f t="shared" si="6"/>
        <v>19</v>
      </c>
      <c r="B26" s="18">
        <v>46948.91</v>
      </c>
      <c r="C26" s="18">
        <f t="shared" si="0"/>
        <v>57230.721290000009</v>
      </c>
      <c r="D26" s="18">
        <f t="shared" si="1"/>
        <v>4769.2267741666674</v>
      </c>
      <c r="E26" s="19">
        <f t="shared" si="2"/>
        <v>28.962915632591098</v>
      </c>
      <c r="F26" s="19">
        <f t="shared" si="3"/>
        <v>14.481457816295549</v>
      </c>
      <c r="G26" s="19">
        <f t="shared" si="4"/>
        <v>5.7925831265182195</v>
      </c>
      <c r="H26" s="20">
        <f t="shared" si="5"/>
        <v>27.514769850961542</v>
      </c>
    </row>
    <row r="27" spans="1:8" x14ac:dyDescent="0.3">
      <c r="A27" s="8">
        <f t="shared" si="6"/>
        <v>20</v>
      </c>
      <c r="B27" s="18">
        <v>48673.87</v>
      </c>
      <c r="C27" s="18">
        <f t="shared" si="0"/>
        <v>59333.447530000005</v>
      </c>
      <c r="D27" s="18">
        <f t="shared" si="1"/>
        <v>4944.4539608333343</v>
      </c>
      <c r="E27" s="19">
        <f t="shared" si="2"/>
        <v>30.027048345141704</v>
      </c>
      <c r="F27" s="19">
        <f t="shared" si="3"/>
        <v>15.013524172570852</v>
      </c>
      <c r="G27" s="19">
        <f t="shared" si="4"/>
        <v>6.0054096690283405</v>
      </c>
      <c r="H27" s="20">
        <f t="shared" si="5"/>
        <v>28.525695927884616</v>
      </c>
    </row>
    <row r="28" spans="1:8" x14ac:dyDescent="0.3">
      <c r="A28" s="8">
        <f t="shared" si="6"/>
        <v>21</v>
      </c>
      <c r="B28" s="18">
        <v>48692.63</v>
      </c>
      <c r="C28" s="18">
        <f t="shared" si="0"/>
        <v>59356.315970000003</v>
      </c>
      <c r="D28" s="18">
        <f t="shared" si="1"/>
        <v>4946.3596641666663</v>
      </c>
      <c r="E28" s="19">
        <f t="shared" si="2"/>
        <v>30.038621442307694</v>
      </c>
      <c r="F28" s="19">
        <f t="shared" si="3"/>
        <v>15.019310721153847</v>
      </c>
      <c r="G28" s="19">
        <f t="shared" si="4"/>
        <v>6.0077242884615387</v>
      </c>
      <c r="H28" s="20">
        <f t="shared" si="5"/>
        <v>28.536690370192311</v>
      </c>
    </row>
    <row r="29" spans="1:8" x14ac:dyDescent="0.3">
      <c r="A29" s="8">
        <f t="shared" si="6"/>
        <v>22</v>
      </c>
      <c r="B29" s="18">
        <v>50417.63</v>
      </c>
      <c r="C29" s="18">
        <f t="shared" si="0"/>
        <v>61459.090969999997</v>
      </c>
      <c r="D29" s="18">
        <f t="shared" si="1"/>
        <v>5121.5909141666671</v>
      </c>
      <c r="E29" s="19">
        <f t="shared" si="2"/>
        <v>31.102778830971658</v>
      </c>
      <c r="F29" s="19">
        <f t="shared" si="3"/>
        <v>15.551389415485829</v>
      </c>
      <c r="G29" s="19">
        <f t="shared" si="4"/>
        <v>6.220555766194332</v>
      </c>
      <c r="H29" s="20">
        <f t="shared" si="5"/>
        <v>29.547639889423074</v>
      </c>
    </row>
    <row r="30" spans="1:8" x14ac:dyDescent="0.3">
      <c r="A30" s="8">
        <f t="shared" si="6"/>
        <v>23</v>
      </c>
      <c r="B30" s="18">
        <v>52161.37</v>
      </c>
      <c r="C30" s="18">
        <f t="shared" si="0"/>
        <v>63584.710030000009</v>
      </c>
      <c r="D30" s="18">
        <f t="shared" si="1"/>
        <v>5298.7258358333338</v>
      </c>
      <c r="E30" s="19">
        <f t="shared" si="2"/>
        <v>32.178496978744946</v>
      </c>
      <c r="F30" s="19">
        <f t="shared" si="3"/>
        <v>16.089248489372473</v>
      </c>
      <c r="G30" s="19">
        <f t="shared" si="4"/>
        <v>6.4356993957489887</v>
      </c>
      <c r="H30" s="20">
        <f t="shared" si="5"/>
        <v>30.569572129807696</v>
      </c>
    </row>
    <row r="31" spans="1:8" x14ac:dyDescent="0.3">
      <c r="A31" s="8">
        <f t="shared" si="6"/>
        <v>24</v>
      </c>
      <c r="B31" s="18">
        <v>53886.33</v>
      </c>
      <c r="C31" s="18">
        <f t="shared" si="0"/>
        <v>65687.436270000006</v>
      </c>
      <c r="D31" s="18">
        <f t="shared" si="1"/>
        <v>5473.9530225000008</v>
      </c>
      <c r="E31" s="19">
        <f t="shared" si="2"/>
        <v>33.242629691295548</v>
      </c>
      <c r="F31" s="19">
        <f t="shared" si="3"/>
        <v>16.621314845647774</v>
      </c>
      <c r="G31" s="19">
        <f t="shared" si="4"/>
        <v>6.6485259382591098</v>
      </c>
      <c r="H31" s="20">
        <f t="shared" si="5"/>
        <v>31.580498206730773</v>
      </c>
    </row>
    <row r="32" spans="1:8" x14ac:dyDescent="0.3">
      <c r="A32" s="8">
        <f t="shared" si="6"/>
        <v>25</v>
      </c>
      <c r="B32" s="18">
        <v>54002.9</v>
      </c>
      <c r="C32" s="18">
        <f t="shared" si="0"/>
        <v>65829.535100000008</v>
      </c>
      <c r="D32" s="18">
        <f t="shared" si="1"/>
        <v>5485.7945916666667</v>
      </c>
      <c r="E32" s="19">
        <f t="shared" si="2"/>
        <v>33.314542054655874</v>
      </c>
      <c r="F32" s="19">
        <f t="shared" si="3"/>
        <v>16.657271027327937</v>
      </c>
      <c r="G32" s="19">
        <f t="shared" si="4"/>
        <v>6.6629084109311751</v>
      </c>
      <c r="H32" s="20">
        <f t="shared" si="5"/>
        <v>31.648814951923082</v>
      </c>
    </row>
    <row r="33" spans="1:8" x14ac:dyDescent="0.3">
      <c r="A33" s="8">
        <f t="shared" si="6"/>
        <v>26</v>
      </c>
      <c r="B33" s="18">
        <v>54093.52</v>
      </c>
      <c r="C33" s="18">
        <f t="shared" si="0"/>
        <v>65940.000880000007</v>
      </c>
      <c r="D33" s="18">
        <f t="shared" si="1"/>
        <v>5495.0000733333336</v>
      </c>
      <c r="E33" s="19">
        <f t="shared" si="2"/>
        <v>33.370445789473685</v>
      </c>
      <c r="F33" s="19">
        <f t="shared" si="3"/>
        <v>16.685222894736842</v>
      </c>
      <c r="G33" s="19">
        <f t="shared" si="4"/>
        <v>6.6740891578947368</v>
      </c>
      <c r="H33" s="20">
        <f t="shared" si="5"/>
        <v>31.701923500000003</v>
      </c>
    </row>
    <row r="34" spans="1:8" x14ac:dyDescent="0.3">
      <c r="A34" s="8">
        <f t="shared" si="6"/>
        <v>27</v>
      </c>
      <c r="B34" s="18">
        <v>54196.28</v>
      </c>
      <c r="C34" s="18">
        <f t="shared" si="0"/>
        <v>66065.265320000006</v>
      </c>
      <c r="D34" s="18">
        <f t="shared" si="1"/>
        <v>5505.4387766666669</v>
      </c>
      <c r="E34" s="19">
        <f t="shared" si="2"/>
        <v>33.433838724696358</v>
      </c>
      <c r="F34" s="19">
        <f t="shared" si="3"/>
        <v>16.716919362348179</v>
      </c>
      <c r="G34" s="19">
        <f t="shared" si="4"/>
        <v>6.6867677449392717</v>
      </c>
      <c r="H34" s="20">
        <f t="shared" si="5"/>
        <v>31.762146788461543</v>
      </c>
    </row>
    <row r="35" spans="1:8" x14ac:dyDescent="0.3">
      <c r="A35" s="8">
        <f t="shared" si="6"/>
        <v>28</v>
      </c>
      <c r="B35" s="18">
        <v>54274.09</v>
      </c>
      <c r="C35" s="18">
        <f t="shared" si="0"/>
        <v>66160.115709999998</v>
      </c>
      <c r="D35" s="18">
        <f t="shared" si="1"/>
        <v>5513.3429758333332</v>
      </c>
      <c r="E35" s="19">
        <f t="shared" si="2"/>
        <v>33.481839934210527</v>
      </c>
      <c r="F35" s="19">
        <f t="shared" si="3"/>
        <v>16.740919967105263</v>
      </c>
      <c r="G35" s="19">
        <f t="shared" si="4"/>
        <v>6.6963679868421053</v>
      </c>
      <c r="H35" s="20">
        <f t="shared" si="5"/>
        <v>31.8077479375</v>
      </c>
    </row>
    <row r="36" spans="1:8" x14ac:dyDescent="0.3">
      <c r="A36" s="8">
        <f t="shared" si="6"/>
        <v>29</v>
      </c>
      <c r="B36" s="18">
        <v>54346.14</v>
      </c>
      <c r="C36" s="18">
        <f t="shared" si="0"/>
        <v>66247.944660000008</v>
      </c>
      <c r="D36" s="18">
        <f t="shared" si="1"/>
        <v>5520.6620550000007</v>
      </c>
      <c r="E36" s="19">
        <f t="shared" si="2"/>
        <v>33.526287783400811</v>
      </c>
      <c r="F36" s="19">
        <f t="shared" si="3"/>
        <v>16.763143891700405</v>
      </c>
      <c r="G36" s="19">
        <f t="shared" si="4"/>
        <v>6.705257556680162</v>
      </c>
      <c r="H36" s="20">
        <f t="shared" si="5"/>
        <v>31.849973394230773</v>
      </c>
    </row>
    <row r="37" spans="1:8" x14ac:dyDescent="0.3">
      <c r="A37" s="8">
        <f t="shared" si="6"/>
        <v>30</v>
      </c>
      <c r="B37" s="18">
        <v>54412.94</v>
      </c>
      <c r="C37" s="18">
        <f t="shared" si="0"/>
        <v>66329.373860000007</v>
      </c>
      <c r="D37" s="18">
        <f t="shared" si="1"/>
        <v>5527.4478216666676</v>
      </c>
      <c r="E37" s="19">
        <f t="shared" si="2"/>
        <v>33.567496892712555</v>
      </c>
      <c r="F37" s="19">
        <f t="shared" si="3"/>
        <v>16.783748446356277</v>
      </c>
      <c r="G37" s="19">
        <f t="shared" si="4"/>
        <v>6.7134993785425108</v>
      </c>
      <c r="H37" s="20">
        <f t="shared" si="5"/>
        <v>31.889122048076928</v>
      </c>
    </row>
    <row r="38" spans="1:8" x14ac:dyDescent="0.3">
      <c r="A38" s="8">
        <f t="shared" si="6"/>
        <v>31</v>
      </c>
      <c r="B38" s="18">
        <v>54474.76</v>
      </c>
      <c r="C38" s="18">
        <f t="shared" si="0"/>
        <v>66404.732440000007</v>
      </c>
      <c r="D38" s="18">
        <f t="shared" si="1"/>
        <v>5533.7277033333339</v>
      </c>
      <c r="E38" s="19">
        <f t="shared" si="2"/>
        <v>33.605633825910935</v>
      </c>
      <c r="F38" s="19">
        <f t="shared" si="3"/>
        <v>16.802816912955468</v>
      </c>
      <c r="G38" s="19">
        <f t="shared" si="4"/>
        <v>6.7211267651821869</v>
      </c>
      <c r="H38" s="20">
        <f t="shared" si="5"/>
        <v>31.925352134615387</v>
      </c>
    </row>
    <row r="39" spans="1:8" x14ac:dyDescent="0.3">
      <c r="A39" s="8">
        <f t="shared" si="6"/>
        <v>32</v>
      </c>
      <c r="B39" s="18">
        <v>54532.02</v>
      </c>
      <c r="C39" s="18">
        <f t="shared" si="0"/>
        <v>66474.532380000004</v>
      </c>
      <c r="D39" s="18">
        <f t="shared" si="1"/>
        <v>5539.5443650000007</v>
      </c>
      <c r="E39" s="19">
        <f t="shared" si="2"/>
        <v>33.64095768218624</v>
      </c>
      <c r="F39" s="19">
        <f t="shared" si="3"/>
        <v>16.82047884109312</v>
      </c>
      <c r="G39" s="19">
        <f t="shared" si="4"/>
        <v>6.7281915364372482</v>
      </c>
      <c r="H39" s="20">
        <f t="shared" si="5"/>
        <v>31.958909798076924</v>
      </c>
    </row>
    <row r="40" spans="1:8" x14ac:dyDescent="0.3">
      <c r="A40" s="8">
        <f t="shared" si="6"/>
        <v>33</v>
      </c>
      <c r="B40" s="18">
        <v>54585.02</v>
      </c>
      <c r="C40" s="18">
        <f t="shared" si="0"/>
        <v>66539.139380000008</v>
      </c>
      <c r="D40" s="18">
        <f t="shared" si="1"/>
        <v>5544.9282816666664</v>
      </c>
      <c r="E40" s="19">
        <f t="shared" si="2"/>
        <v>33.67365353238867</v>
      </c>
      <c r="F40" s="19">
        <f t="shared" si="3"/>
        <v>16.836826766194335</v>
      </c>
      <c r="G40" s="19">
        <f t="shared" si="4"/>
        <v>6.734730706477734</v>
      </c>
      <c r="H40" s="20">
        <f t="shared" si="5"/>
        <v>31.989970855769233</v>
      </c>
    </row>
    <row r="41" spans="1:8" x14ac:dyDescent="0.3">
      <c r="A41" s="8">
        <f t="shared" si="6"/>
        <v>34</v>
      </c>
      <c r="B41" s="18">
        <v>54634.13</v>
      </c>
      <c r="C41" s="18">
        <f t="shared" si="0"/>
        <v>66599.00447</v>
      </c>
      <c r="D41" s="18">
        <f t="shared" si="1"/>
        <v>5549.9170391666676</v>
      </c>
      <c r="E41" s="19">
        <f t="shared" si="2"/>
        <v>33.703949630566804</v>
      </c>
      <c r="F41" s="19">
        <f t="shared" si="3"/>
        <v>16.851974815283402</v>
      </c>
      <c r="G41" s="19">
        <f t="shared" si="4"/>
        <v>6.7407899261133606</v>
      </c>
      <c r="H41" s="20">
        <f t="shared" si="5"/>
        <v>32.018752149038463</v>
      </c>
    </row>
    <row r="42" spans="1:8" x14ac:dyDescent="0.3">
      <c r="A42" s="21">
        <f t="shared" si="6"/>
        <v>35</v>
      </c>
      <c r="B42" s="22">
        <v>54679.57</v>
      </c>
      <c r="C42" s="22">
        <f t="shared" si="0"/>
        <v>66654.395830000009</v>
      </c>
      <c r="D42" s="22">
        <f t="shared" si="1"/>
        <v>5554.5329858333344</v>
      </c>
      <c r="E42" s="23">
        <f t="shared" si="2"/>
        <v>33.731981695344132</v>
      </c>
      <c r="F42" s="23">
        <f t="shared" si="3"/>
        <v>16.865990847672066</v>
      </c>
      <c r="G42" s="23">
        <f t="shared" si="4"/>
        <v>6.7463963390688262</v>
      </c>
      <c r="H42" s="24">
        <f t="shared" si="5"/>
        <v>32.045382610576929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15</v>
      </c>
      <c r="B1" s="1" t="s">
        <v>57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28017.43</v>
      </c>
      <c r="C7" s="18">
        <f t="shared" ref="C7:C42" si="0">B7*$D$3</f>
        <v>34153.247170000002</v>
      </c>
      <c r="D7" s="18">
        <f t="shared" ref="D7:D42" si="1">B7/12*$D$3</f>
        <v>2846.1039308333334</v>
      </c>
      <c r="E7" s="19">
        <f t="shared" ref="E7:E42" si="2">C7/1976</f>
        <v>17.284031968623484</v>
      </c>
      <c r="F7" s="19">
        <f>E7/2</f>
        <v>8.6420159843117421</v>
      </c>
      <c r="G7" s="19">
        <f>E7/5</f>
        <v>3.4568063937246967</v>
      </c>
      <c r="H7" s="20">
        <f>C7/2080</f>
        <v>16.419830370192308</v>
      </c>
    </row>
    <row r="8" spans="1:8" x14ac:dyDescent="0.3">
      <c r="A8" s="8">
        <f>A7+1</f>
        <v>1</v>
      </c>
      <c r="B8" s="18">
        <v>28899.68</v>
      </c>
      <c r="C8" s="18">
        <f t="shared" si="0"/>
        <v>35228.709920000001</v>
      </c>
      <c r="D8" s="18">
        <f t="shared" si="1"/>
        <v>2935.7258266666672</v>
      </c>
      <c r="E8" s="19">
        <f t="shared" si="2"/>
        <v>17.828294493927125</v>
      </c>
      <c r="F8" s="19">
        <f t="shared" ref="F8:F42" si="3">E8/2</f>
        <v>8.9141472469635623</v>
      </c>
      <c r="G8" s="19">
        <f t="shared" ref="G8:G42" si="4">E8/5</f>
        <v>3.5656588987854247</v>
      </c>
      <c r="H8" s="20">
        <f t="shared" ref="H8:H42" si="5">C8/2080</f>
        <v>16.936879769230771</v>
      </c>
    </row>
    <row r="9" spans="1:8" x14ac:dyDescent="0.3">
      <c r="A9" s="8">
        <f t="shared" ref="A9:A42" si="6">A8+1</f>
        <v>2</v>
      </c>
      <c r="B9" s="18">
        <v>29736.12</v>
      </c>
      <c r="C9" s="18">
        <f t="shared" si="0"/>
        <v>36248.330280000002</v>
      </c>
      <c r="D9" s="18">
        <f t="shared" si="1"/>
        <v>3020.6941899999997</v>
      </c>
      <c r="E9" s="19">
        <f t="shared" si="2"/>
        <v>18.344296700404858</v>
      </c>
      <c r="F9" s="19">
        <f t="shared" si="3"/>
        <v>9.1721483502024288</v>
      </c>
      <c r="G9" s="19">
        <f t="shared" si="4"/>
        <v>3.6688593400809717</v>
      </c>
      <c r="H9" s="20">
        <f t="shared" si="5"/>
        <v>17.427081865384615</v>
      </c>
    </row>
    <row r="10" spans="1:8" x14ac:dyDescent="0.3">
      <c r="A10" s="8">
        <f t="shared" si="6"/>
        <v>3</v>
      </c>
      <c r="B10" s="18">
        <v>30410.18</v>
      </c>
      <c r="C10" s="18">
        <f t="shared" si="0"/>
        <v>37070.009420000002</v>
      </c>
      <c r="D10" s="18">
        <f t="shared" si="1"/>
        <v>3089.1674516666671</v>
      </c>
      <c r="E10" s="19">
        <f t="shared" si="2"/>
        <v>18.760126224696357</v>
      </c>
      <c r="F10" s="19">
        <f t="shared" si="3"/>
        <v>9.3800631123481786</v>
      </c>
      <c r="G10" s="19">
        <f t="shared" si="4"/>
        <v>3.7520252449392713</v>
      </c>
      <c r="H10" s="20">
        <f t="shared" si="5"/>
        <v>17.822119913461538</v>
      </c>
    </row>
    <row r="11" spans="1:8" x14ac:dyDescent="0.3">
      <c r="A11" s="8">
        <f t="shared" si="6"/>
        <v>4</v>
      </c>
      <c r="B11" s="18">
        <v>31484.720000000001</v>
      </c>
      <c r="C11" s="18">
        <f t="shared" si="0"/>
        <v>38379.873680000004</v>
      </c>
      <c r="D11" s="18">
        <f t="shared" si="1"/>
        <v>3198.322806666667</v>
      </c>
      <c r="E11" s="19">
        <f t="shared" si="2"/>
        <v>19.423012995951421</v>
      </c>
      <c r="F11" s="19">
        <f t="shared" si="3"/>
        <v>9.7115064979757104</v>
      </c>
      <c r="G11" s="19">
        <f t="shared" si="4"/>
        <v>3.8846025991902842</v>
      </c>
      <c r="H11" s="20">
        <f t="shared" si="5"/>
        <v>18.451862346153849</v>
      </c>
    </row>
    <row r="12" spans="1:8" x14ac:dyDescent="0.3">
      <c r="A12" s="8">
        <f t="shared" si="6"/>
        <v>5</v>
      </c>
      <c r="B12" s="18">
        <v>31497.98</v>
      </c>
      <c r="C12" s="18">
        <f t="shared" si="0"/>
        <v>38396.037620000003</v>
      </c>
      <c r="D12" s="18">
        <f t="shared" si="1"/>
        <v>3199.6698016666664</v>
      </c>
      <c r="E12" s="19">
        <f t="shared" si="2"/>
        <v>19.431193127530367</v>
      </c>
      <c r="F12" s="19">
        <f t="shared" si="3"/>
        <v>9.7155965637651835</v>
      </c>
      <c r="G12" s="19">
        <f t="shared" si="4"/>
        <v>3.8862386255060732</v>
      </c>
      <c r="H12" s="20">
        <f t="shared" si="5"/>
        <v>18.459633471153847</v>
      </c>
    </row>
    <row r="13" spans="1:8" x14ac:dyDescent="0.3">
      <c r="A13" s="8">
        <f t="shared" si="6"/>
        <v>6</v>
      </c>
      <c r="B13" s="18">
        <v>32918.76</v>
      </c>
      <c r="C13" s="18">
        <f t="shared" si="0"/>
        <v>40127.968440000004</v>
      </c>
      <c r="D13" s="18">
        <f t="shared" si="1"/>
        <v>3343.99737</v>
      </c>
      <c r="E13" s="19">
        <f t="shared" si="2"/>
        <v>20.30767633603239</v>
      </c>
      <c r="F13" s="19">
        <f t="shared" si="3"/>
        <v>10.153838168016195</v>
      </c>
      <c r="G13" s="19">
        <f t="shared" si="4"/>
        <v>4.0615352672064784</v>
      </c>
      <c r="H13" s="20">
        <f t="shared" si="5"/>
        <v>19.29229251923077</v>
      </c>
    </row>
    <row r="14" spans="1:8" x14ac:dyDescent="0.3">
      <c r="A14" s="8">
        <f t="shared" si="6"/>
        <v>7</v>
      </c>
      <c r="B14" s="18">
        <v>32918.76</v>
      </c>
      <c r="C14" s="18">
        <f t="shared" si="0"/>
        <v>40127.968440000004</v>
      </c>
      <c r="D14" s="18">
        <f t="shared" si="1"/>
        <v>3343.99737</v>
      </c>
      <c r="E14" s="19">
        <f t="shared" si="2"/>
        <v>20.30767633603239</v>
      </c>
      <c r="F14" s="19">
        <f t="shared" si="3"/>
        <v>10.153838168016195</v>
      </c>
      <c r="G14" s="19">
        <f t="shared" si="4"/>
        <v>4.0615352672064784</v>
      </c>
      <c r="H14" s="20">
        <f t="shared" si="5"/>
        <v>19.29229251923077</v>
      </c>
    </row>
    <row r="15" spans="1:8" x14ac:dyDescent="0.3">
      <c r="A15" s="8">
        <f t="shared" si="6"/>
        <v>8</v>
      </c>
      <c r="B15" s="18">
        <v>33927.54</v>
      </c>
      <c r="C15" s="18">
        <f t="shared" si="0"/>
        <v>41357.671260000003</v>
      </c>
      <c r="D15" s="18">
        <f t="shared" si="1"/>
        <v>3446.4726050000004</v>
      </c>
      <c r="E15" s="19">
        <f t="shared" si="2"/>
        <v>20.92999557692308</v>
      </c>
      <c r="F15" s="19">
        <f t="shared" si="3"/>
        <v>10.46499778846154</v>
      </c>
      <c r="G15" s="19">
        <f t="shared" si="4"/>
        <v>4.1859991153846163</v>
      </c>
      <c r="H15" s="20">
        <f t="shared" si="5"/>
        <v>19.883495798076925</v>
      </c>
    </row>
    <row r="16" spans="1:8" x14ac:dyDescent="0.3">
      <c r="A16" s="8">
        <f t="shared" si="6"/>
        <v>9</v>
      </c>
      <c r="B16" s="18">
        <v>33960.54</v>
      </c>
      <c r="C16" s="18">
        <f t="shared" si="0"/>
        <v>41397.898260000002</v>
      </c>
      <c r="D16" s="18">
        <f t="shared" si="1"/>
        <v>3449.8248550000003</v>
      </c>
      <c r="E16" s="19">
        <f t="shared" si="2"/>
        <v>20.950353370445345</v>
      </c>
      <c r="F16" s="19">
        <f t="shared" si="3"/>
        <v>10.475176685222673</v>
      </c>
      <c r="G16" s="19">
        <f t="shared" si="4"/>
        <v>4.1900706740890694</v>
      </c>
      <c r="H16" s="20">
        <f t="shared" si="5"/>
        <v>19.902835701923077</v>
      </c>
    </row>
    <row r="17" spans="1:8" x14ac:dyDescent="0.3">
      <c r="A17" s="8">
        <f t="shared" si="6"/>
        <v>10</v>
      </c>
      <c r="B17" s="18">
        <v>35492.080000000002</v>
      </c>
      <c r="C17" s="18">
        <f t="shared" si="0"/>
        <v>43264.845520000003</v>
      </c>
      <c r="D17" s="18">
        <f t="shared" si="1"/>
        <v>3605.4037933333339</v>
      </c>
      <c r="E17" s="19">
        <f t="shared" si="2"/>
        <v>21.895164736842105</v>
      </c>
      <c r="F17" s="19">
        <f t="shared" si="3"/>
        <v>10.947582368421052</v>
      </c>
      <c r="G17" s="19">
        <f t="shared" si="4"/>
        <v>4.3790329473684206</v>
      </c>
      <c r="H17" s="20">
        <f t="shared" si="5"/>
        <v>20.800406500000001</v>
      </c>
    </row>
    <row r="18" spans="1:8" x14ac:dyDescent="0.3">
      <c r="A18" s="8">
        <f t="shared" si="6"/>
        <v>11</v>
      </c>
      <c r="B18" s="18">
        <v>35503.589999999997</v>
      </c>
      <c r="C18" s="18">
        <f t="shared" si="0"/>
        <v>43278.876210000002</v>
      </c>
      <c r="D18" s="18">
        <f t="shared" si="1"/>
        <v>3606.5730174999999</v>
      </c>
      <c r="E18" s="19">
        <f t="shared" si="2"/>
        <v>21.902265288461539</v>
      </c>
      <c r="F18" s="19">
        <f t="shared" si="3"/>
        <v>10.951132644230769</v>
      </c>
      <c r="G18" s="19">
        <f t="shared" si="4"/>
        <v>4.380453057692308</v>
      </c>
      <c r="H18" s="20">
        <f t="shared" si="5"/>
        <v>20.807152024038462</v>
      </c>
    </row>
    <row r="19" spans="1:8" x14ac:dyDescent="0.3">
      <c r="A19" s="8">
        <f t="shared" si="6"/>
        <v>12</v>
      </c>
      <c r="B19" s="18">
        <v>37035.1</v>
      </c>
      <c r="C19" s="18">
        <f t="shared" si="0"/>
        <v>45145.786899999999</v>
      </c>
      <c r="D19" s="18">
        <f t="shared" si="1"/>
        <v>3762.1489083333336</v>
      </c>
      <c r="E19" s="19">
        <f t="shared" si="2"/>
        <v>22.847058147773279</v>
      </c>
      <c r="F19" s="19">
        <f t="shared" si="3"/>
        <v>11.423529073886639</v>
      </c>
      <c r="G19" s="19">
        <f t="shared" si="4"/>
        <v>4.5694116295546561</v>
      </c>
      <c r="H19" s="20">
        <f t="shared" si="5"/>
        <v>21.704705240384616</v>
      </c>
    </row>
    <row r="20" spans="1:8" x14ac:dyDescent="0.3">
      <c r="A20" s="8">
        <f t="shared" si="6"/>
        <v>13</v>
      </c>
      <c r="B20" s="18">
        <v>37046.6</v>
      </c>
      <c r="C20" s="18">
        <f t="shared" si="0"/>
        <v>45159.805400000005</v>
      </c>
      <c r="D20" s="18">
        <f t="shared" si="1"/>
        <v>3763.3171166666671</v>
      </c>
      <c r="E20" s="19">
        <f t="shared" si="2"/>
        <v>22.854152530364374</v>
      </c>
      <c r="F20" s="19">
        <f t="shared" si="3"/>
        <v>11.427076265182187</v>
      </c>
      <c r="G20" s="19">
        <f t="shared" si="4"/>
        <v>4.5708305060728751</v>
      </c>
      <c r="H20" s="20">
        <f t="shared" si="5"/>
        <v>21.711444903846157</v>
      </c>
    </row>
    <row r="21" spans="1:8" x14ac:dyDescent="0.3">
      <c r="A21" s="8">
        <f t="shared" si="6"/>
        <v>14</v>
      </c>
      <c r="B21" s="18">
        <v>38578.15</v>
      </c>
      <c r="C21" s="18">
        <f t="shared" si="0"/>
        <v>47026.764850000007</v>
      </c>
      <c r="D21" s="18">
        <f t="shared" si="1"/>
        <v>3918.8970708333336</v>
      </c>
      <c r="E21" s="19">
        <f t="shared" si="2"/>
        <v>23.798970065789476</v>
      </c>
      <c r="F21" s="19">
        <f t="shared" si="3"/>
        <v>11.899485032894738</v>
      </c>
      <c r="G21" s="19">
        <f t="shared" si="4"/>
        <v>4.7597940131578955</v>
      </c>
      <c r="H21" s="20">
        <f t="shared" si="5"/>
        <v>22.609021562500004</v>
      </c>
    </row>
    <row r="22" spans="1:8" x14ac:dyDescent="0.3">
      <c r="A22" s="8">
        <f t="shared" si="6"/>
        <v>15</v>
      </c>
      <c r="B22" s="18">
        <v>38589.61</v>
      </c>
      <c r="C22" s="18">
        <f t="shared" si="0"/>
        <v>47040.734590000007</v>
      </c>
      <c r="D22" s="18">
        <f t="shared" si="1"/>
        <v>3920.0612158333333</v>
      </c>
      <c r="E22" s="19">
        <f t="shared" si="2"/>
        <v>23.806039772267209</v>
      </c>
      <c r="F22" s="19">
        <f t="shared" si="3"/>
        <v>11.903019886133604</v>
      </c>
      <c r="G22" s="19">
        <f t="shared" si="4"/>
        <v>4.7612079544534414</v>
      </c>
      <c r="H22" s="20">
        <f t="shared" si="5"/>
        <v>22.615737783653849</v>
      </c>
    </row>
    <row r="23" spans="1:8" x14ac:dyDescent="0.3">
      <c r="A23" s="8">
        <f t="shared" si="6"/>
        <v>16</v>
      </c>
      <c r="B23" s="18">
        <v>40121.160000000003</v>
      </c>
      <c r="C23" s="18">
        <f t="shared" si="0"/>
        <v>48907.694040000009</v>
      </c>
      <c r="D23" s="18">
        <f t="shared" si="1"/>
        <v>4075.6411700000008</v>
      </c>
      <c r="E23" s="19">
        <f t="shared" si="2"/>
        <v>24.750857307692314</v>
      </c>
      <c r="F23" s="19">
        <f t="shared" si="3"/>
        <v>12.375428653846157</v>
      </c>
      <c r="G23" s="19">
        <f t="shared" si="4"/>
        <v>4.9501714615384627</v>
      </c>
      <c r="H23" s="20">
        <f t="shared" si="5"/>
        <v>23.513314442307696</v>
      </c>
    </row>
    <row r="24" spans="1:8" x14ac:dyDescent="0.3">
      <c r="A24" s="8">
        <f t="shared" si="6"/>
        <v>17</v>
      </c>
      <c r="B24" s="18">
        <v>40136.870000000003</v>
      </c>
      <c r="C24" s="18">
        <f t="shared" si="0"/>
        <v>48926.844530000009</v>
      </c>
      <c r="D24" s="18">
        <f t="shared" si="1"/>
        <v>4077.2370441666671</v>
      </c>
      <c r="E24" s="19">
        <f t="shared" si="2"/>
        <v>24.76054885121458</v>
      </c>
      <c r="F24" s="19">
        <f t="shared" si="3"/>
        <v>12.38027442560729</v>
      </c>
      <c r="G24" s="19">
        <f t="shared" si="4"/>
        <v>4.9521097702429158</v>
      </c>
      <c r="H24" s="20">
        <f t="shared" si="5"/>
        <v>23.522521408653851</v>
      </c>
    </row>
    <row r="25" spans="1:8" x14ac:dyDescent="0.3">
      <c r="A25" s="8">
        <f t="shared" si="6"/>
        <v>18</v>
      </c>
      <c r="B25" s="18">
        <v>41668.42</v>
      </c>
      <c r="C25" s="18">
        <f t="shared" si="0"/>
        <v>50793.803980000004</v>
      </c>
      <c r="D25" s="18">
        <f t="shared" si="1"/>
        <v>4232.8169983333337</v>
      </c>
      <c r="E25" s="19">
        <f t="shared" si="2"/>
        <v>25.705366386639678</v>
      </c>
      <c r="F25" s="19">
        <f t="shared" si="3"/>
        <v>12.852683193319839</v>
      </c>
      <c r="G25" s="19">
        <f t="shared" si="4"/>
        <v>5.1410732773279353</v>
      </c>
      <c r="H25" s="20">
        <f t="shared" si="5"/>
        <v>24.420098067307695</v>
      </c>
    </row>
    <row r="26" spans="1:8" x14ac:dyDescent="0.3">
      <c r="A26" s="8">
        <f t="shared" si="6"/>
        <v>19</v>
      </c>
      <c r="B26" s="18">
        <v>41685.08</v>
      </c>
      <c r="C26" s="18">
        <f t="shared" si="0"/>
        <v>50814.112520000002</v>
      </c>
      <c r="D26" s="18">
        <f t="shared" si="1"/>
        <v>4234.5093766666669</v>
      </c>
      <c r="E26" s="19">
        <f t="shared" si="2"/>
        <v>25.715643987854254</v>
      </c>
      <c r="F26" s="19">
        <f t="shared" si="3"/>
        <v>12.857821993927127</v>
      </c>
      <c r="G26" s="19">
        <f t="shared" si="4"/>
        <v>5.1431287975708511</v>
      </c>
      <c r="H26" s="20">
        <f t="shared" si="5"/>
        <v>24.42986178846154</v>
      </c>
    </row>
    <row r="27" spans="1:8" x14ac:dyDescent="0.3">
      <c r="A27" s="8">
        <f t="shared" si="6"/>
        <v>20</v>
      </c>
      <c r="B27" s="18">
        <v>43216.59</v>
      </c>
      <c r="C27" s="18">
        <f t="shared" si="0"/>
        <v>52681.023209999999</v>
      </c>
      <c r="D27" s="18">
        <f t="shared" si="1"/>
        <v>4390.0852674999996</v>
      </c>
      <c r="E27" s="19">
        <f t="shared" si="2"/>
        <v>26.660436847165993</v>
      </c>
      <c r="F27" s="19">
        <f t="shared" si="3"/>
        <v>13.330218423582997</v>
      </c>
      <c r="G27" s="19">
        <f t="shared" si="4"/>
        <v>5.3320873694331983</v>
      </c>
      <c r="H27" s="20">
        <f t="shared" si="5"/>
        <v>25.32741500480769</v>
      </c>
    </row>
    <row r="28" spans="1:8" x14ac:dyDescent="0.3">
      <c r="A28" s="8">
        <f t="shared" si="6"/>
        <v>21</v>
      </c>
      <c r="B28" s="18">
        <v>43233.23</v>
      </c>
      <c r="C28" s="18">
        <f t="shared" si="0"/>
        <v>52701.30737000001</v>
      </c>
      <c r="D28" s="18">
        <f t="shared" si="1"/>
        <v>4391.7756141666669</v>
      </c>
      <c r="E28" s="19">
        <f t="shared" si="2"/>
        <v>26.670702110323891</v>
      </c>
      <c r="F28" s="19">
        <f t="shared" si="3"/>
        <v>13.335351055161945</v>
      </c>
      <c r="G28" s="19">
        <f t="shared" si="4"/>
        <v>5.3341404220647783</v>
      </c>
      <c r="H28" s="20">
        <f t="shared" si="5"/>
        <v>25.337167004807696</v>
      </c>
    </row>
    <row r="29" spans="1:8" x14ac:dyDescent="0.3">
      <c r="A29" s="8">
        <f t="shared" si="6"/>
        <v>22</v>
      </c>
      <c r="B29" s="18">
        <v>44764.78</v>
      </c>
      <c r="C29" s="18">
        <f t="shared" si="0"/>
        <v>54568.266820000004</v>
      </c>
      <c r="D29" s="18">
        <f t="shared" si="1"/>
        <v>4547.3555683333334</v>
      </c>
      <c r="E29" s="19">
        <f t="shared" si="2"/>
        <v>27.615519645748989</v>
      </c>
      <c r="F29" s="19">
        <f t="shared" si="3"/>
        <v>13.807759822874495</v>
      </c>
      <c r="G29" s="19">
        <f t="shared" si="4"/>
        <v>5.5231039291497979</v>
      </c>
      <c r="H29" s="20">
        <f t="shared" si="5"/>
        <v>26.23474366346154</v>
      </c>
    </row>
    <row r="30" spans="1:8" x14ac:dyDescent="0.3">
      <c r="A30" s="8">
        <f t="shared" si="6"/>
        <v>23</v>
      </c>
      <c r="B30" s="18">
        <v>46312.95</v>
      </c>
      <c r="C30" s="18">
        <f t="shared" si="0"/>
        <v>56455.48605</v>
      </c>
      <c r="D30" s="18">
        <f t="shared" si="1"/>
        <v>4704.6238375000003</v>
      </c>
      <c r="E30" s="19">
        <f t="shared" si="2"/>
        <v>28.570590106275304</v>
      </c>
      <c r="F30" s="19">
        <f t="shared" si="3"/>
        <v>14.285295053137652</v>
      </c>
      <c r="G30" s="19">
        <f t="shared" si="4"/>
        <v>5.7141180212550609</v>
      </c>
      <c r="H30" s="20">
        <f t="shared" si="5"/>
        <v>27.142060600961539</v>
      </c>
    </row>
    <row r="31" spans="1:8" x14ac:dyDescent="0.3">
      <c r="A31" s="8">
        <f t="shared" si="6"/>
        <v>24</v>
      </c>
      <c r="B31" s="18">
        <v>47844.5</v>
      </c>
      <c r="C31" s="18">
        <f t="shared" si="0"/>
        <v>58322.445500000002</v>
      </c>
      <c r="D31" s="18">
        <f t="shared" si="1"/>
        <v>4860.2037916666668</v>
      </c>
      <c r="E31" s="19">
        <f t="shared" si="2"/>
        <v>29.515407641700406</v>
      </c>
      <c r="F31" s="19">
        <f t="shared" si="3"/>
        <v>14.757703820850203</v>
      </c>
      <c r="G31" s="19">
        <f t="shared" si="4"/>
        <v>5.9030815283400813</v>
      </c>
      <c r="H31" s="20">
        <f t="shared" si="5"/>
        <v>28.039637259615386</v>
      </c>
    </row>
    <row r="32" spans="1:8" x14ac:dyDescent="0.3">
      <c r="A32" s="8">
        <f t="shared" si="6"/>
        <v>25</v>
      </c>
      <c r="B32" s="18">
        <v>47947.94</v>
      </c>
      <c r="C32" s="18">
        <f t="shared" si="0"/>
        <v>58448.538860000008</v>
      </c>
      <c r="D32" s="18">
        <f t="shared" si="1"/>
        <v>4870.7115716666676</v>
      </c>
      <c r="E32" s="19">
        <f t="shared" si="2"/>
        <v>29.579220070850205</v>
      </c>
      <c r="F32" s="19">
        <f t="shared" si="3"/>
        <v>14.789610035425103</v>
      </c>
      <c r="G32" s="19">
        <f t="shared" si="4"/>
        <v>5.915844014170041</v>
      </c>
      <c r="H32" s="20">
        <f t="shared" si="5"/>
        <v>28.100259067307697</v>
      </c>
    </row>
    <row r="33" spans="1:8" x14ac:dyDescent="0.3">
      <c r="A33" s="8">
        <f t="shared" si="6"/>
        <v>26</v>
      </c>
      <c r="B33" s="18">
        <v>48028.4</v>
      </c>
      <c r="C33" s="18">
        <f t="shared" si="0"/>
        <v>58546.619600000005</v>
      </c>
      <c r="D33" s="18">
        <f t="shared" si="1"/>
        <v>4878.8849666666674</v>
      </c>
      <c r="E33" s="19">
        <f t="shared" si="2"/>
        <v>29.628856072874498</v>
      </c>
      <c r="F33" s="19">
        <f t="shared" si="3"/>
        <v>14.814428036437249</v>
      </c>
      <c r="G33" s="19">
        <f t="shared" si="4"/>
        <v>5.9257712145748993</v>
      </c>
      <c r="H33" s="20">
        <f t="shared" si="5"/>
        <v>28.147413269230771</v>
      </c>
    </row>
    <row r="34" spans="1:8" x14ac:dyDescent="0.3">
      <c r="A34" s="8">
        <f t="shared" si="6"/>
        <v>27</v>
      </c>
      <c r="B34" s="18">
        <v>48119.68</v>
      </c>
      <c r="C34" s="18">
        <f t="shared" si="0"/>
        <v>58657.889920000001</v>
      </c>
      <c r="D34" s="18">
        <f t="shared" si="1"/>
        <v>4888.1574933333341</v>
      </c>
      <c r="E34" s="19">
        <f t="shared" si="2"/>
        <v>29.685166963562754</v>
      </c>
      <c r="F34" s="19">
        <f t="shared" si="3"/>
        <v>14.842583481781377</v>
      </c>
      <c r="G34" s="19">
        <f t="shared" si="4"/>
        <v>5.9370333927125509</v>
      </c>
      <c r="H34" s="20">
        <f t="shared" si="5"/>
        <v>28.200908615384616</v>
      </c>
    </row>
    <row r="35" spans="1:8" x14ac:dyDescent="0.3">
      <c r="A35" s="8">
        <f t="shared" si="6"/>
        <v>28</v>
      </c>
      <c r="B35" s="18">
        <v>48188.77</v>
      </c>
      <c r="C35" s="18">
        <f t="shared" si="0"/>
        <v>58742.110630000003</v>
      </c>
      <c r="D35" s="18">
        <f t="shared" si="1"/>
        <v>4895.1758858333333</v>
      </c>
      <c r="E35" s="19">
        <f t="shared" si="2"/>
        <v>29.727788780364374</v>
      </c>
      <c r="F35" s="19">
        <f t="shared" si="3"/>
        <v>14.863894390182187</v>
      </c>
      <c r="G35" s="19">
        <f t="shared" si="4"/>
        <v>5.9455577560728745</v>
      </c>
      <c r="H35" s="20">
        <f t="shared" si="5"/>
        <v>28.241399341346156</v>
      </c>
    </row>
    <row r="36" spans="1:8" x14ac:dyDescent="0.3">
      <c r="A36" s="8">
        <f t="shared" si="6"/>
        <v>29</v>
      </c>
      <c r="B36" s="18">
        <v>48252.74</v>
      </c>
      <c r="C36" s="18">
        <f t="shared" si="0"/>
        <v>58820.090060000002</v>
      </c>
      <c r="D36" s="18">
        <f t="shared" si="1"/>
        <v>4901.6741716666666</v>
      </c>
      <c r="E36" s="19">
        <f t="shared" si="2"/>
        <v>29.76725205465587</v>
      </c>
      <c r="F36" s="19">
        <f t="shared" si="3"/>
        <v>14.883626027327935</v>
      </c>
      <c r="G36" s="19">
        <f t="shared" si="4"/>
        <v>5.9534504109311737</v>
      </c>
      <c r="H36" s="20">
        <f t="shared" si="5"/>
        <v>28.278889451923078</v>
      </c>
    </row>
    <row r="37" spans="1:8" x14ac:dyDescent="0.3">
      <c r="A37" s="8">
        <f t="shared" si="6"/>
        <v>30</v>
      </c>
      <c r="B37" s="18">
        <v>48312.05</v>
      </c>
      <c r="C37" s="18">
        <f t="shared" si="0"/>
        <v>58892.388950000008</v>
      </c>
      <c r="D37" s="18">
        <f t="shared" si="1"/>
        <v>4907.6990791666676</v>
      </c>
      <c r="E37" s="19">
        <f t="shared" si="2"/>
        <v>29.803840561740895</v>
      </c>
      <c r="F37" s="19">
        <f t="shared" si="3"/>
        <v>14.901920280870447</v>
      </c>
      <c r="G37" s="19">
        <f t="shared" si="4"/>
        <v>5.9607681123481786</v>
      </c>
      <c r="H37" s="20">
        <f t="shared" si="5"/>
        <v>28.313648533653851</v>
      </c>
    </row>
    <row r="38" spans="1:8" x14ac:dyDescent="0.3">
      <c r="A38" s="8">
        <f t="shared" si="6"/>
        <v>31</v>
      </c>
      <c r="B38" s="18">
        <v>48366.94</v>
      </c>
      <c r="C38" s="18">
        <f t="shared" si="0"/>
        <v>58959.299860000006</v>
      </c>
      <c r="D38" s="18">
        <f t="shared" si="1"/>
        <v>4913.2749883333336</v>
      </c>
      <c r="E38" s="19">
        <f t="shared" si="2"/>
        <v>29.837702358299598</v>
      </c>
      <c r="F38" s="19">
        <f t="shared" si="3"/>
        <v>14.918851179149799</v>
      </c>
      <c r="G38" s="19">
        <f t="shared" si="4"/>
        <v>5.9675404716599196</v>
      </c>
      <c r="H38" s="20">
        <f t="shared" si="5"/>
        <v>28.345817240384619</v>
      </c>
    </row>
    <row r="39" spans="1:8" x14ac:dyDescent="0.3">
      <c r="A39" s="8">
        <f t="shared" si="6"/>
        <v>32</v>
      </c>
      <c r="B39" s="18">
        <v>48417.78</v>
      </c>
      <c r="C39" s="18">
        <f t="shared" si="0"/>
        <v>59021.273820000002</v>
      </c>
      <c r="D39" s="18">
        <f t="shared" si="1"/>
        <v>4918.4394850000008</v>
      </c>
      <c r="E39" s="19">
        <f t="shared" si="2"/>
        <v>29.869065698380567</v>
      </c>
      <c r="F39" s="19">
        <f t="shared" si="3"/>
        <v>14.934532849190283</v>
      </c>
      <c r="G39" s="19">
        <f t="shared" si="4"/>
        <v>5.9738131396761132</v>
      </c>
      <c r="H39" s="20">
        <f t="shared" si="5"/>
        <v>28.375612413461539</v>
      </c>
    </row>
    <row r="40" spans="1:8" x14ac:dyDescent="0.3">
      <c r="A40" s="8">
        <f t="shared" si="6"/>
        <v>33</v>
      </c>
      <c r="B40" s="18">
        <v>48464.84</v>
      </c>
      <c r="C40" s="18">
        <f t="shared" si="0"/>
        <v>59078.63996</v>
      </c>
      <c r="D40" s="18">
        <f t="shared" si="1"/>
        <v>4923.2199966666667</v>
      </c>
      <c r="E40" s="19">
        <f t="shared" si="2"/>
        <v>29.898097145748988</v>
      </c>
      <c r="F40" s="19">
        <f t="shared" si="3"/>
        <v>14.949048572874494</v>
      </c>
      <c r="G40" s="19">
        <f t="shared" si="4"/>
        <v>5.9796194291497979</v>
      </c>
      <c r="H40" s="20">
        <f t="shared" si="5"/>
        <v>28.40319228846154</v>
      </c>
    </row>
    <row r="41" spans="1:8" x14ac:dyDescent="0.3">
      <c r="A41" s="8">
        <f t="shared" si="6"/>
        <v>34</v>
      </c>
      <c r="B41" s="18">
        <v>48508.44</v>
      </c>
      <c r="C41" s="18">
        <f t="shared" si="0"/>
        <v>59131.788360000006</v>
      </c>
      <c r="D41" s="18">
        <f t="shared" si="1"/>
        <v>4927.6490300000005</v>
      </c>
      <c r="E41" s="19">
        <f t="shared" si="2"/>
        <v>29.924994109311744</v>
      </c>
      <c r="F41" s="19">
        <f t="shared" si="3"/>
        <v>14.962497054655872</v>
      </c>
      <c r="G41" s="19">
        <f t="shared" si="4"/>
        <v>5.9849988218623489</v>
      </c>
      <c r="H41" s="20">
        <f t="shared" si="5"/>
        <v>28.428744403846157</v>
      </c>
    </row>
    <row r="42" spans="1:8" x14ac:dyDescent="0.3">
      <c r="A42" s="21">
        <f t="shared" si="6"/>
        <v>35</v>
      </c>
      <c r="B42" s="22">
        <v>48548.79</v>
      </c>
      <c r="C42" s="22">
        <f t="shared" si="0"/>
        <v>59180.975010000002</v>
      </c>
      <c r="D42" s="22">
        <f t="shared" si="1"/>
        <v>4931.7479175000008</v>
      </c>
      <c r="E42" s="23">
        <f t="shared" si="2"/>
        <v>29.94988613866397</v>
      </c>
      <c r="F42" s="23">
        <f t="shared" si="3"/>
        <v>14.974943069331985</v>
      </c>
      <c r="G42" s="23">
        <f t="shared" si="4"/>
        <v>5.9899772277327941</v>
      </c>
      <c r="H42" s="24">
        <f t="shared" si="5"/>
        <v>28.452391831730772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2"/>
  <sheetViews>
    <sheetView topLeftCell="A20" zoomScaleNormal="100" workbookViewId="0">
      <selection activeCell="D7" sqref="D7:D42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17</v>
      </c>
      <c r="B1" s="1" t="s">
        <v>58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32560.19</v>
      </c>
      <c r="C7" s="18">
        <f t="shared" ref="C7:C42" si="0">B7*$D$3</f>
        <v>39690.871610000002</v>
      </c>
      <c r="D7" s="18">
        <f t="shared" ref="D7:D42" si="1">B7/12*$D$3</f>
        <v>3307.5726341666664</v>
      </c>
      <c r="E7" s="19">
        <f t="shared" ref="E7:E42" si="2">C7/1976</f>
        <v>20.086473486842106</v>
      </c>
      <c r="F7" s="19">
        <f>E7/2</f>
        <v>10.043236743421053</v>
      </c>
      <c r="G7" s="19">
        <f>E7/5</f>
        <v>4.0172946973684214</v>
      </c>
      <c r="H7" s="20">
        <f>C7/2080</f>
        <v>19.082149812500003</v>
      </c>
    </row>
    <row r="8" spans="1:8" x14ac:dyDescent="0.3">
      <c r="A8" s="8">
        <f>A7+1</f>
        <v>1</v>
      </c>
      <c r="B8" s="18">
        <v>33694.480000000003</v>
      </c>
      <c r="C8" s="18">
        <f t="shared" si="0"/>
        <v>41073.571120000008</v>
      </c>
      <c r="D8" s="18">
        <f t="shared" si="1"/>
        <v>3422.7975933333337</v>
      </c>
      <c r="E8" s="19">
        <f t="shared" si="2"/>
        <v>20.786220202429153</v>
      </c>
      <c r="F8" s="19">
        <f t="shared" ref="F8:F42" si="3">E8/2</f>
        <v>10.393110101214576</v>
      </c>
      <c r="G8" s="19">
        <f t="shared" ref="G8:G42" si="4">E8/5</f>
        <v>4.1572440404858302</v>
      </c>
      <c r="H8" s="20">
        <f t="shared" ref="H8:H42" si="5">C8/2080</f>
        <v>19.746909192307697</v>
      </c>
    </row>
    <row r="9" spans="1:8" x14ac:dyDescent="0.3">
      <c r="A9" s="8">
        <f t="shared" ref="A9:A42" si="6">A8+1</f>
        <v>2</v>
      </c>
      <c r="B9" s="18">
        <v>34781.47</v>
      </c>
      <c r="C9" s="18">
        <f t="shared" si="0"/>
        <v>42398.611930000006</v>
      </c>
      <c r="D9" s="18">
        <f t="shared" si="1"/>
        <v>3533.2176608333339</v>
      </c>
      <c r="E9" s="19">
        <f t="shared" si="2"/>
        <v>21.456787413967614</v>
      </c>
      <c r="F9" s="19">
        <f t="shared" si="3"/>
        <v>10.728393706983807</v>
      </c>
      <c r="G9" s="19">
        <f t="shared" si="4"/>
        <v>4.291357482793523</v>
      </c>
      <c r="H9" s="20">
        <f t="shared" si="5"/>
        <v>20.383948043269235</v>
      </c>
    </row>
    <row r="10" spans="1:8" x14ac:dyDescent="0.3">
      <c r="A10" s="8">
        <f t="shared" si="6"/>
        <v>3</v>
      </c>
      <c r="B10" s="18">
        <v>35820.36</v>
      </c>
      <c r="C10" s="18">
        <f t="shared" si="0"/>
        <v>43665.018840000004</v>
      </c>
      <c r="D10" s="18">
        <f t="shared" si="1"/>
        <v>3638.7515700000004</v>
      </c>
      <c r="E10" s="19">
        <f t="shared" si="2"/>
        <v>22.097681599190285</v>
      </c>
      <c r="F10" s="19">
        <f t="shared" si="3"/>
        <v>11.048840799595142</v>
      </c>
      <c r="G10" s="19">
        <f t="shared" si="4"/>
        <v>4.4195363198380573</v>
      </c>
      <c r="H10" s="20">
        <f t="shared" si="5"/>
        <v>20.99279751923077</v>
      </c>
    </row>
    <row r="11" spans="1:8" x14ac:dyDescent="0.3">
      <c r="A11" s="8">
        <f t="shared" si="6"/>
        <v>4</v>
      </c>
      <c r="B11" s="18">
        <v>36811.03</v>
      </c>
      <c r="C11" s="18">
        <f t="shared" si="0"/>
        <v>44872.645570000001</v>
      </c>
      <c r="D11" s="18">
        <f t="shared" si="1"/>
        <v>3739.3871308333332</v>
      </c>
      <c r="E11" s="19">
        <f t="shared" si="2"/>
        <v>22.708828729757084</v>
      </c>
      <c r="F11" s="19">
        <f t="shared" si="3"/>
        <v>11.354414364878542</v>
      </c>
      <c r="G11" s="19">
        <f t="shared" si="4"/>
        <v>4.5417657459514169</v>
      </c>
      <c r="H11" s="20">
        <f t="shared" si="5"/>
        <v>21.573387293269231</v>
      </c>
    </row>
    <row r="12" spans="1:8" x14ac:dyDescent="0.3">
      <c r="A12" s="8">
        <f t="shared" si="6"/>
        <v>5</v>
      </c>
      <c r="B12" s="18">
        <v>37753.370000000003</v>
      </c>
      <c r="C12" s="18">
        <f t="shared" si="0"/>
        <v>46021.358030000003</v>
      </c>
      <c r="D12" s="18">
        <f t="shared" si="1"/>
        <v>3835.1131691666669</v>
      </c>
      <c r="E12" s="19">
        <f t="shared" si="2"/>
        <v>23.290160946356277</v>
      </c>
      <c r="F12" s="19">
        <f t="shared" si="3"/>
        <v>11.645080473178139</v>
      </c>
      <c r="G12" s="19">
        <f t="shared" si="4"/>
        <v>4.6580321892712551</v>
      </c>
      <c r="H12" s="20">
        <f t="shared" si="5"/>
        <v>22.125652899038464</v>
      </c>
    </row>
    <row r="13" spans="1:8" x14ac:dyDescent="0.3">
      <c r="A13" s="8">
        <f t="shared" si="6"/>
        <v>6</v>
      </c>
      <c r="B13" s="18">
        <v>38648.07</v>
      </c>
      <c r="C13" s="18">
        <f t="shared" si="0"/>
        <v>47111.997330000006</v>
      </c>
      <c r="D13" s="18">
        <f t="shared" si="1"/>
        <v>3925.9997775000006</v>
      </c>
      <c r="E13" s="19">
        <f t="shared" si="2"/>
        <v>23.842103911943322</v>
      </c>
      <c r="F13" s="19">
        <f t="shared" si="3"/>
        <v>11.921051955971661</v>
      </c>
      <c r="G13" s="19">
        <f t="shared" si="4"/>
        <v>4.7684207823886648</v>
      </c>
      <c r="H13" s="20">
        <f t="shared" si="5"/>
        <v>22.649998716346158</v>
      </c>
    </row>
    <row r="14" spans="1:8" x14ac:dyDescent="0.3">
      <c r="A14" s="8">
        <f t="shared" si="6"/>
        <v>7</v>
      </c>
      <c r="B14" s="18">
        <v>39495.82</v>
      </c>
      <c r="C14" s="18">
        <f t="shared" si="0"/>
        <v>48145.404580000002</v>
      </c>
      <c r="D14" s="18">
        <f t="shared" si="1"/>
        <v>4012.1170483333335</v>
      </c>
      <c r="E14" s="19">
        <f t="shared" si="2"/>
        <v>24.365083289473684</v>
      </c>
      <c r="F14" s="19">
        <f t="shared" si="3"/>
        <v>12.182541644736842</v>
      </c>
      <c r="G14" s="19">
        <f t="shared" si="4"/>
        <v>4.8730166578947367</v>
      </c>
      <c r="H14" s="20">
        <f t="shared" si="5"/>
        <v>23.146829125</v>
      </c>
    </row>
    <row r="15" spans="1:8" x14ac:dyDescent="0.3">
      <c r="A15" s="8">
        <f t="shared" si="6"/>
        <v>8</v>
      </c>
      <c r="B15" s="18">
        <v>40297.800000000003</v>
      </c>
      <c r="C15" s="18">
        <f t="shared" si="0"/>
        <v>49123.018200000006</v>
      </c>
      <c r="D15" s="18">
        <f t="shared" si="1"/>
        <v>4093.5848500000002</v>
      </c>
      <c r="E15" s="19">
        <f t="shared" si="2"/>
        <v>24.859827024291501</v>
      </c>
      <c r="F15" s="19">
        <f t="shared" si="3"/>
        <v>12.429913512145751</v>
      </c>
      <c r="G15" s="19">
        <f t="shared" si="4"/>
        <v>4.9719654048583006</v>
      </c>
      <c r="H15" s="20">
        <f t="shared" si="5"/>
        <v>23.616835673076928</v>
      </c>
    </row>
    <row r="16" spans="1:8" x14ac:dyDescent="0.3">
      <c r="A16" s="8">
        <f t="shared" si="6"/>
        <v>9</v>
      </c>
      <c r="B16" s="18">
        <v>41054.910000000003</v>
      </c>
      <c r="C16" s="18">
        <f t="shared" si="0"/>
        <v>50045.935290000009</v>
      </c>
      <c r="D16" s="18">
        <f t="shared" si="1"/>
        <v>4170.4946075000007</v>
      </c>
      <c r="E16" s="19">
        <f t="shared" si="2"/>
        <v>25.326890328947371</v>
      </c>
      <c r="F16" s="19">
        <f t="shared" si="3"/>
        <v>12.663445164473686</v>
      </c>
      <c r="G16" s="19">
        <f t="shared" si="4"/>
        <v>5.0653780657894742</v>
      </c>
      <c r="H16" s="20">
        <f t="shared" si="5"/>
        <v>24.060545812500003</v>
      </c>
    </row>
    <row r="17" spans="1:8" x14ac:dyDescent="0.3">
      <c r="A17" s="8">
        <f t="shared" si="6"/>
        <v>10</v>
      </c>
      <c r="B17" s="18">
        <v>41769.019999999997</v>
      </c>
      <c r="C17" s="18">
        <f t="shared" si="0"/>
        <v>50916.435380000003</v>
      </c>
      <c r="D17" s="18">
        <f t="shared" si="1"/>
        <v>4243.0362816666666</v>
      </c>
      <c r="E17" s="19">
        <f t="shared" si="2"/>
        <v>25.767426811740894</v>
      </c>
      <c r="F17" s="19">
        <f t="shared" si="3"/>
        <v>12.883713405870447</v>
      </c>
      <c r="G17" s="19">
        <f t="shared" si="4"/>
        <v>5.1534853623481789</v>
      </c>
      <c r="H17" s="20">
        <f t="shared" si="5"/>
        <v>24.479055471153849</v>
      </c>
    </row>
    <row r="18" spans="1:8" x14ac:dyDescent="0.3">
      <c r="A18" s="8">
        <f t="shared" si="6"/>
        <v>11</v>
      </c>
      <c r="B18" s="18">
        <v>42441.18</v>
      </c>
      <c r="C18" s="18">
        <f t="shared" si="0"/>
        <v>51735.798420000006</v>
      </c>
      <c r="D18" s="18">
        <f t="shared" si="1"/>
        <v>4311.3165349999999</v>
      </c>
      <c r="E18" s="19">
        <f t="shared" si="2"/>
        <v>26.182084220647777</v>
      </c>
      <c r="F18" s="19">
        <f t="shared" si="3"/>
        <v>13.091042110323889</v>
      </c>
      <c r="G18" s="19">
        <f t="shared" si="4"/>
        <v>5.2364168441295558</v>
      </c>
      <c r="H18" s="20">
        <f t="shared" si="5"/>
        <v>24.872980009615389</v>
      </c>
    </row>
    <row r="19" spans="1:8" x14ac:dyDescent="0.3">
      <c r="A19" s="8">
        <f t="shared" si="6"/>
        <v>12</v>
      </c>
      <c r="B19" s="18">
        <v>43073.23</v>
      </c>
      <c r="C19" s="18">
        <f t="shared" si="0"/>
        <v>52506.267370000009</v>
      </c>
      <c r="D19" s="18">
        <f t="shared" si="1"/>
        <v>4375.5222808333338</v>
      </c>
      <c r="E19" s="19">
        <f t="shared" si="2"/>
        <v>26.571997656882594</v>
      </c>
      <c r="F19" s="19">
        <f t="shared" si="3"/>
        <v>13.285998828441297</v>
      </c>
      <c r="G19" s="19">
        <f t="shared" si="4"/>
        <v>5.3143995313765187</v>
      </c>
      <c r="H19" s="20">
        <f t="shared" si="5"/>
        <v>25.243397774038467</v>
      </c>
    </row>
    <row r="20" spans="1:8" x14ac:dyDescent="0.3">
      <c r="A20" s="8">
        <f t="shared" si="6"/>
        <v>13</v>
      </c>
      <c r="B20" s="18">
        <v>43666.68</v>
      </c>
      <c r="C20" s="18">
        <f t="shared" si="0"/>
        <v>53229.682920000007</v>
      </c>
      <c r="D20" s="18">
        <f t="shared" si="1"/>
        <v>4435.8069100000002</v>
      </c>
      <c r="E20" s="19">
        <f t="shared" si="2"/>
        <v>26.9380986437247</v>
      </c>
      <c r="F20" s="19">
        <f t="shared" si="3"/>
        <v>13.46904932186235</v>
      </c>
      <c r="G20" s="19">
        <f t="shared" si="4"/>
        <v>5.3876197287449399</v>
      </c>
      <c r="H20" s="20">
        <f t="shared" si="5"/>
        <v>25.591193711538466</v>
      </c>
    </row>
    <row r="21" spans="1:8" x14ac:dyDescent="0.3">
      <c r="A21" s="8">
        <f t="shared" si="6"/>
        <v>14</v>
      </c>
      <c r="B21" s="18">
        <v>44223.51</v>
      </c>
      <c r="C21" s="18">
        <f t="shared" si="0"/>
        <v>53908.458690000007</v>
      </c>
      <c r="D21" s="18">
        <f t="shared" si="1"/>
        <v>4492.3715575000006</v>
      </c>
      <c r="E21" s="19">
        <f t="shared" si="2"/>
        <v>27.281608648785429</v>
      </c>
      <c r="F21" s="19">
        <f t="shared" si="3"/>
        <v>13.640804324392715</v>
      </c>
      <c r="G21" s="19">
        <f t="shared" si="4"/>
        <v>5.4563217297570858</v>
      </c>
      <c r="H21" s="20">
        <f t="shared" si="5"/>
        <v>25.917528216346156</v>
      </c>
    </row>
    <row r="22" spans="1:8" x14ac:dyDescent="0.3">
      <c r="A22" s="8">
        <f t="shared" si="6"/>
        <v>15</v>
      </c>
      <c r="B22" s="18">
        <v>44745.33</v>
      </c>
      <c r="C22" s="18">
        <f t="shared" si="0"/>
        <v>54544.557270000005</v>
      </c>
      <c r="D22" s="18">
        <f t="shared" si="1"/>
        <v>4545.3797725000004</v>
      </c>
      <c r="E22" s="19">
        <f t="shared" si="2"/>
        <v>27.603520885627532</v>
      </c>
      <c r="F22" s="19">
        <f t="shared" si="3"/>
        <v>13.801760442813766</v>
      </c>
      <c r="G22" s="19">
        <f t="shared" si="4"/>
        <v>5.5207041771255065</v>
      </c>
      <c r="H22" s="20">
        <f t="shared" si="5"/>
        <v>26.223344841346155</v>
      </c>
    </row>
    <row r="23" spans="1:8" x14ac:dyDescent="0.3">
      <c r="A23" s="8">
        <f t="shared" si="6"/>
        <v>16</v>
      </c>
      <c r="B23" s="18">
        <v>45288.13</v>
      </c>
      <c r="C23" s="18">
        <f t="shared" si="0"/>
        <v>55206.230470000002</v>
      </c>
      <c r="D23" s="18">
        <f t="shared" si="1"/>
        <v>4600.5192058333332</v>
      </c>
      <c r="E23" s="19">
        <f t="shared" si="2"/>
        <v>27.938375743927125</v>
      </c>
      <c r="F23" s="19">
        <f t="shared" si="3"/>
        <v>13.969187871963562</v>
      </c>
      <c r="G23" s="19">
        <f t="shared" si="4"/>
        <v>5.5876751487854248</v>
      </c>
      <c r="H23" s="20">
        <f t="shared" si="5"/>
        <v>26.541456956730769</v>
      </c>
    </row>
    <row r="24" spans="1:8" x14ac:dyDescent="0.3">
      <c r="A24" s="8">
        <f t="shared" si="6"/>
        <v>17</v>
      </c>
      <c r="B24" s="18">
        <v>45796.27</v>
      </c>
      <c r="C24" s="18">
        <f t="shared" si="0"/>
        <v>55825.653129999999</v>
      </c>
      <c r="D24" s="18">
        <f t="shared" si="1"/>
        <v>4652.1377608333332</v>
      </c>
      <c r="E24" s="19">
        <f t="shared" si="2"/>
        <v>28.251848750000001</v>
      </c>
      <c r="F24" s="19">
        <f t="shared" si="3"/>
        <v>14.125924375</v>
      </c>
      <c r="G24" s="19">
        <f t="shared" si="4"/>
        <v>5.6503697500000003</v>
      </c>
      <c r="H24" s="20">
        <f t="shared" si="5"/>
        <v>26.839256312499998</v>
      </c>
    </row>
    <row r="25" spans="1:8" x14ac:dyDescent="0.3">
      <c r="A25" s="8">
        <f t="shared" si="6"/>
        <v>18</v>
      </c>
      <c r="B25" s="18">
        <v>46271.85</v>
      </c>
      <c r="C25" s="18">
        <f t="shared" si="0"/>
        <v>56405.385150000002</v>
      </c>
      <c r="D25" s="18">
        <f t="shared" si="1"/>
        <v>4700.4487625000002</v>
      </c>
      <c r="E25" s="19">
        <f t="shared" si="2"/>
        <v>28.545235399797573</v>
      </c>
      <c r="F25" s="19">
        <f t="shared" si="3"/>
        <v>14.272617699898786</v>
      </c>
      <c r="G25" s="19">
        <f t="shared" si="4"/>
        <v>5.7090470799595145</v>
      </c>
      <c r="H25" s="20">
        <f t="shared" si="5"/>
        <v>27.117973629807693</v>
      </c>
    </row>
    <row r="26" spans="1:8" x14ac:dyDescent="0.3">
      <c r="A26" s="8">
        <f t="shared" si="6"/>
        <v>19</v>
      </c>
      <c r="B26" s="18">
        <v>46716.36</v>
      </c>
      <c r="C26" s="18">
        <f t="shared" si="0"/>
        <v>56947.242840000006</v>
      </c>
      <c r="D26" s="18">
        <f t="shared" si="1"/>
        <v>4745.6035700000002</v>
      </c>
      <c r="E26" s="19">
        <f t="shared" si="2"/>
        <v>28.819454878542512</v>
      </c>
      <c r="F26" s="19">
        <f t="shared" si="3"/>
        <v>14.409727439271256</v>
      </c>
      <c r="G26" s="19">
        <f t="shared" si="4"/>
        <v>5.7638909757085024</v>
      </c>
      <c r="H26" s="20">
        <f t="shared" si="5"/>
        <v>27.378482134615389</v>
      </c>
    </row>
    <row r="27" spans="1:8" x14ac:dyDescent="0.3">
      <c r="A27" s="8">
        <f t="shared" si="6"/>
        <v>20</v>
      </c>
      <c r="B27" s="18">
        <v>47131.66</v>
      </c>
      <c r="C27" s="18">
        <f t="shared" si="0"/>
        <v>57453.49354000001</v>
      </c>
      <c r="D27" s="18">
        <f t="shared" si="1"/>
        <v>4787.7911283333342</v>
      </c>
      <c r="E27" s="19">
        <f t="shared" si="2"/>
        <v>29.075654625506079</v>
      </c>
      <c r="F27" s="19">
        <f t="shared" si="3"/>
        <v>14.53782731275304</v>
      </c>
      <c r="G27" s="19">
        <f t="shared" si="4"/>
        <v>5.815130925101216</v>
      </c>
      <c r="H27" s="20">
        <f t="shared" si="5"/>
        <v>27.621871894230775</v>
      </c>
    </row>
    <row r="28" spans="1:8" x14ac:dyDescent="0.3">
      <c r="A28" s="8">
        <f t="shared" si="6"/>
        <v>21</v>
      </c>
      <c r="B28" s="18">
        <v>47519.26</v>
      </c>
      <c r="C28" s="18">
        <f t="shared" si="0"/>
        <v>57925.977940000004</v>
      </c>
      <c r="D28" s="18">
        <f t="shared" si="1"/>
        <v>4827.1648283333343</v>
      </c>
      <c r="E28" s="19">
        <f t="shared" si="2"/>
        <v>29.314766163967615</v>
      </c>
      <c r="F28" s="19">
        <f t="shared" si="3"/>
        <v>14.657383081983808</v>
      </c>
      <c r="G28" s="19">
        <f t="shared" si="4"/>
        <v>5.8629532327935232</v>
      </c>
      <c r="H28" s="20">
        <f t="shared" si="5"/>
        <v>27.849027855769233</v>
      </c>
    </row>
    <row r="29" spans="1:8" x14ac:dyDescent="0.3">
      <c r="A29" s="8">
        <f t="shared" si="6"/>
        <v>22</v>
      </c>
      <c r="B29" s="18">
        <v>47880.89</v>
      </c>
      <c r="C29" s="18">
        <f t="shared" si="0"/>
        <v>58366.804910000006</v>
      </c>
      <c r="D29" s="18">
        <f t="shared" si="1"/>
        <v>4863.9004091666675</v>
      </c>
      <c r="E29" s="19">
        <f t="shared" si="2"/>
        <v>29.537856735829962</v>
      </c>
      <c r="F29" s="19">
        <f t="shared" si="3"/>
        <v>14.768928367914981</v>
      </c>
      <c r="G29" s="19">
        <f t="shared" si="4"/>
        <v>5.9075713471659927</v>
      </c>
      <c r="H29" s="20">
        <f t="shared" si="5"/>
        <v>28.060963899038466</v>
      </c>
    </row>
    <row r="30" spans="1:8" x14ac:dyDescent="0.3">
      <c r="A30" s="8">
        <f t="shared" si="6"/>
        <v>23</v>
      </c>
      <c r="B30" s="18">
        <v>48804.2</v>
      </c>
      <c r="C30" s="18">
        <f t="shared" si="0"/>
        <v>59492.319799999997</v>
      </c>
      <c r="D30" s="18">
        <f t="shared" si="1"/>
        <v>4957.6933166666668</v>
      </c>
      <c r="E30" s="19">
        <f t="shared" si="2"/>
        <v>30.107449291497975</v>
      </c>
      <c r="F30" s="19">
        <f t="shared" si="3"/>
        <v>15.053724645748987</v>
      </c>
      <c r="G30" s="19">
        <f t="shared" si="4"/>
        <v>6.0214898582995948</v>
      </c>
      <c r="H30" s="20">
        <f t="shared" si="5"/>
        <v>28.602076826923074</v>
      </c>
    </row>
    <row r="31" spans="1:8" x14ac:dyDescent="0.3">
      <c r="A31" s="8">
        <f t="shared" si="6"/>
        <v>24</v>
      </c>
      <c r="B31" s="18">
        <v>50416.34</v>
      </c>
      <c r="C31" s="18">
        <f t="shared" si="0"/>
        <v>61457.518459999999</v>
      </c>
      <c r="D31" s="18">
        <f t="shared" si="1"/>
        <v>5121.4598716666669</v>
      </c>
      <c r="E31" s="19">
        <f t="shared" si="2"/>
        <v>31.101983026315789</v>
      </c>
      <c r="F31" s="19">
        <f t="shared" si="3"/>
        <v>15.550991513157895</v>
      </c>
      <c r="G31" s="19">
        <f t="shared" si="4"/>
        <v>6.2203966052631579</v>
      </c>
      <c r="H31" s="20">
        <f t="shared" si="5"/>
        <v>29.546883874999999</v>
      </c>
    </row>
    <row r="32" spans="1:8" x14ac:dyDescent="0.3">
      <c r="A32" s="8">
        <f t="shared" si="6"/>
        <v>25</v>
      </c>
      <c r="B32" s="18">
        <v>50519.29</v>
      </c>
      <c r="C32" s="18">
        <f t="shared" si="0"/>
        <v>61583.014510000008</v>
      </c>
      <c r="D32" s="18">
        <f t="shared" si="1"/>
        <v>5131.9178758333337</v>
      </c>
      <c r="E32" s="19">
        <f t="shared" si="2"/>
        <v>31.165493173076928</v>
      </c>
      <c r="F32" s="19">
        <f t="shared" si="3"/>
        <v>15.582746586538464</v>
      </c>
      <c r="G32" s="19">
        <f t="shared" si="4"/>
        <v>6.233098634615386</v>
      </c>
      <c r="H32" s="20">
        <f t="shared" si="5"/>
        <v>29.607218514423082</v>
      </c>
    </row>
    <row r="33" spans="1:8" x14ac:dyDescent="0.3">
      <c r="A33" s="8">
        <f t="shared" si="6"/>
        <v>26</v>
      </c>
      <c r="B33" s="18">
        <v>50604.07</v>
      </c>
      <c r="C33" s="18">
        <f t="shared" si="0"/>
        <v>61686.361330000007</v>
      </c>
      <c r="D33" s="18">
        <f t="shared" si="1"/>
        <v>5140.5301108333342</v>
      </c>
      <c r="E33" s="19">
        <f t="shared" si="2"/>
        <v>31.217794195344133</v>
      </c>
      <c r="F33" s="19">
        <f t="shared" si="3"/>
        <v>15.608897097672067</v>
      </c>
      <c r="G33" s="19">
        <f t="shared" si="4"/>
        <v>6.243558839068827</v>
      </c>
      <c r="H33" s="20">
        <f t="shared" si="5"/>
        <v>29.656904485576927</v>
      </c>
    </row>
    <row r="34" spans="1:8" x14ac:dyDescent="0.3">
      <c r="A34" s="8">
        <f t="shared" si="6"/>
        <v>27</v>
      </c>
      <c r="B34" s="18">
        <v>50694.17</v>
      </c>
      <c r="C34" s="18">
        <f t="shared" si="0"/>
        <v>61796.193230000004</v>
      </c>
      <c r="D34" s="18">
        <f t="shared" si="1"/>
        <v>5149.6827691666676</v>
      </c>
      <c r="E34" s="19">
        <f t="shared" si="2"/>
        <v>31.273377140688261</v>
      </c>
      <c r="F34" s="19">
        <f t="shared" si="3"/>
        <v>15.636688570344131</v>
      </c>
      <c r="G34" s="19">
        <f t="shared" si="4"/>
        <v>6.2546754281376522</v>
      </c>
      <c r="H34" s="20">
        <f t="shared" si="5"/>
        <v>29.70970828365385</v>
      </c>
    </row>
    <row r="35" spans="1:8" x14ac:dyDescent="0.3">
      <c r="A35" s="8">
        <f t="shared" si="6"/>
        <v>28</v>
      </c>
      <c r="B35" s="18">
        <v>50766.95</v>
      </c>
      <c r="C35" s="18">
        <f t="shared" si="0"/>
        <v>61884.912049999999</v>
      </c>
      <c r="D35" s="18">
        <f t="shared" si="1"/>
        <v>5157.0760041666663</v>
      </c>
      <c r="E35" s="19">
        <f t="shared" si="2"/>
        <v>31.318275328947369</v>
      </c>
      <c r="F35" s="19">
        <f t="shared" si="3"/>
        <v>15.659137664473684</v>
      </c>
      <c r="G35" s="19">
        <f t="shared" si="4"/>
        <v>6.2636550657894734</v>
      </c>
      <c r="H35" s="20">
        <f t="shared" si="5"/>
        <v>29.752361562499999</v>
      </c>
    </row>
    <row r="36" spans="1:8" x14ac:dyDescent="0.3">
      <c r="A36" s="8">
        <f t="shared" si="6"/>
        <v>29</v>
      </c>
      <c r="B36" s="18">
        <v>50834.35</v>
      </c>
      <c r="C36" s="18">
        <f t="shared" si="0"/>
        <v>61967.072650000002</v>
      </c>
      <c r="D36" s="18">
        <f t="shared" si="1"/>
        <v>5163.9227208333332</v>
      </c>
      <c r="E36" s="19">
        <f t="shared" si="2"/>
        <v>31.359854579959514</v>
      </c>
      <c r="F36" s="19">
        <f t="shared" si="3"/>
        <v>15.679927289979757</v>
      </c>
      <c r="G36" s="19">
        <f t="shared" si="4"/>
        <v>6.2719709159919024</v>
      </c>
      <c r="H36" s="20">
        <f t="shared" si="5"/>
        <v>29.791861850961538</v>
      </c>
    </row>
    <row r="37" spans="1:8" x14ac:dyDescent="0.3">
      <c r="A37" s="8">
        <f t="shared" si="6"/>
        <v>30</v>
      </c>
      <c r="B37" s="18">
        <v>50896.83</v>
      </c>
      <c r="C37" s="18">
        <f t="shared" si="0"/>
        <v>62043.235770000007</v>
      </c>
      <c r="D37" s="18">
        <f t="shared" si="1"/>
        <v>5170.2696475000002</v>
      </c>
      <c r="E37" s="19">
        <f t="shared" si="2"/>
        <v>31.398398669028342</v>
      </c>
      <c r="F37" s="19">
        <f t="shared" si="3"/>
        <v>15.699199334514171</v>
      </c>
      <c r="G37" s="19">
        <f t="shared" si="4"/>
        <v>6.2796797338056685</v>
      </c>
      <c r="H37" s="20">
        <f t="shared" si="5"/>
        <v>29.828478735576926</v>
      </c>
    </row>
    <row r="38" spans="1:8" x14ac:dyDescent="0.3">
      <c r="A38" s="8">
        <f t="shared" si="6"/>
        <v>31</v>
      </c>
      <c r="B38" s="18">
        <v>50954.65</v>
      </c>
      <c r="C38" s="18">
        <f t="shared" si="0"/>
        <v>62113.718350000003</v>
      </c>
      <c r="D38" s="18">
        <f t="shared" si="1"/>
        <v>5176.1431958333342</v>
      </c>
      <c r="E38" s="19">
        <f t="shared" si="2"/>
        <v>31.434067990890689</v>
      </c>
      <c r="F38" s="19">
        <f t="shared" si="3"/>
        <v>15.717033995445345</v>
      </c>
      <c r="G38" s="19">
        <f t="shared" si="4"/>
        <v>6.2868135981781377</v>
      </c>
      <c r="H38" s="20">
        <f t="shared" si="5"/>
        <v>29.862364591346154</v>
      </c>
    </row>
    <row r="39" spans="1:8" x14ac:dyDescent="0.3">
      <c r="A39" s="8">
        <f t="shared" si="6"/>
        <v>32</v>
      </c>
      <c r="B39" s="18">
        <v>51008.21</v>
      </c>
      <c r="C39" s="18">
        <f t="shared" si="0"/>
        <v>62179.007990000006</v>
      </c>
      <c r="D39" s="18">
        <f t="shared" si="1"/>
        <v>5181.5839991666671</v>
      </c>
      <c r="E39" s="19">
        <f t="shared" si="2"/>
        <v>31.467109306680165</v>
      </c>
      <c r="F39" s="19">
        <f t="shared" si="3"/>
        <v>15.733554653340082</v>
      </c>
      <c r="G39" s="19">
        <f t="shared" si="4"/>
        <v>6.2934218613360331</v>
      </c>
      <c r="H39" s="20">
        <f t="shared" si="5"/>
        <v>29.893753841346157</v>
      </c>
    </row>
    <row r="40" spans="1:8" x14ac:dyDescent="0.3">
      <c r="A40" s="8">
        <f t="shared" si="6"/>
        <v>33</v>
      </c>
      <c r="B40" s="18">
        <v>51057.79</v>
      </c>
      <c r="C40" s="18">
        <f t="shared" si="0"/>
        <v>62239.446010000007</v>
      </c>
      <c r="D40" s="18">
        <f t="shared" si="1"/>
        <v>5186.6205008333336</v>
      </c>
      <c r="E40" s="19">
        <f t="shared" si="2"/>
        <v>31.497695349190288</v>
      </c>
      <c r="F40" s="19">
        <f t="shared" si="3"/>
        <v>15.748847674595144</v>
      </c>
      <c r="G40" s="19">
        <f t="shared" si="4"/>
        <v>6.2995390698380573</v>
      </c>
      <c r="H40" s="20">
        <f t="shared" si="5"/>
        <v>29.922810581730772</v>
      </c>
    </row>
    <row r="41" spans="1:8" x14ac:dyDescent="0.3">
      <c r="A41" s="8">
        <f t="shared" si="6"/>
        <v>34</v>
      </c>
      <c r="B41" s="18">
        <v>51103.73</v>
      </c>
      <c r="C41" s="18">
        <f t="shared" si="0"/>
        <v>62295.446870000007</v>
      </c>
      <c r="D41" s="18">
        <f t="shared" si="1"/>
        <v>5191.287239166667</v>
      </c>
      <c r="E41" s="19">
        <f t="shared" si="2"/>
        <v>31.526035865384618</v>
      </c>
      <c r="F41" s="19">
        <f t="shared" si="3"/>
        <v>15.763017932692309</v>
      </c>
      <c r="G41" s="19">
        <f t="shared" si="4"/>
        <v>6.3052071730769237</v>
      </c>
      <c r="H41" s="20">
        <f t="shared" si="5"/>
        <v>29.949734072115387</v>
      </c>
    </row>
    <row r="42" spans="1:8" x14ac:dyDescent="0.3">
      <c r="A42" s="21">
        <f t="shared" si="6"/>
        <v>35</v>
      </c>
      <c r="B42" s="22">
        <v>51146.23</v>
      </c>
      <c r="C42" s="22">
        <f t="shared" si="0"/>
        <v>62347.25437000001</v>
      </c>
      <c r="D42" s="22">
        <f t="shared" si="1"/>
        <v>5195.6045308333341</v>
      </c>
      <c r="E42" s="23">
        <f t="shared" si="2"/>
        <v>31.552254235829963</v>
      </c>
      <c r="F42" s="23">
        <f t="shared" si="3"/>
        <v>15.776127117914982</v>
      </c>
      <c r="G42" s="23">
        <f t="shared" si="4"/>
        <v>6.3104508471659928</v>
      </c>
      <c r="H42" s="24">
        <f t="shared" si="5"/>
        <v>29.974641524038468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2"/>
  <sheetViews>
    <sheetView topLeftCell="A20" zoomScaleNormal="100" workbookViewId="0">
      <selection activeCell="D7" sqref="D7:D42"/>
    </sheetView>
  </sheetViews>
  <sheetFormatPr defaultColWidth="8.88671875" defaultRowHeight="13.8" x14ac:dyDescent="0.3"/>
  <cols>
    <col min="1" max="1" width="7.66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64</v>
      </c>
      <c r="B1" s="1" t="s">
        <v>65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32560.19</v>
      </c>
      <c r="C7" s="18">
        <f t="shared" ref="C7:C42" si="0">B7*$D$3</f>
        <v>39690.871610000002</v>
      </c>
      <c r="D7" s="18">
        <f t="shared" ref="D7:D42" si="1">B7/12*$D$3</f>
        <v>3307.5726341666664</v>
      </c>
      <c r="E7" s="19">
        <f t="shared" ref="E7:E42" si="2">C7/1976</f>
        <v>20.086473486842106</v>
      </c>
      <c r="F7" s="19">
        <f>E7/2</f>
        <v>10.043236743421053</v>
      </c>
      <c r="G7" s="19">
        <f>E7/5</f>
        <v>4.0172946973684214</v>
      </c>
      <c r="H7" s="20">
        <f>C7/2080</f>
        <v>19.082149812500003</v>
      </c>
    </row>
    <row r="8" spans="1:8" x14ac:dyDescent="0.3">
      <c r="A8" s="8">
        <f>A7+1</f>
        <v>1</v>
      </c>
      <c r="B8" s="18">
        <v>33694.480000000003</v>
      </c>
      <c r="C8" s="18">
        <f t="shared" si="0"/>
        <v>41073.571120000008</v>
      </c>
      <c r="D8" s="18">
        <f t="shared" si="1"/>
        <v>3422.7975933333337</v>
      </c>
      <c r="E8" s="19">
        <f t="shared" si="2"/>
        <v>20.786220202429153</v>
      </c>
      <c r="F8" s="19">
        <f t="shared" ref="F8:F42" si="3">E8/2</f>
        <v>10.393110101214576</v>
      </c>
      <c r="G8" s="19">
        <f t="shared" ref="G8:G42" si="4">E8/5</f>
        <v>4.1572440404858302</v>
      </c>
      <c r="H8" s="20">
        <f t="shared" ref="H8:H42" si="5">C8/2080</f>
        <v>19.746909192307697</v>
      </c>
    </row>
    <row r="9" spans="1:8" x14ac:dyDescent="0.3">
      <c r="A9" s="8">
        <f t="shared" ref="A9:A42" si="6">A8+1</f>
        <v>2</v>
      </c>
      <c r="B9" s="18">
        <v>34781.47</v>
      </c>
      <c r="C9" s="18">
        <f t="shared" si="0"/>
        <v>42398.611930000006</v>
      </c>
      <c r="D9" s="18">
        <f t="shared" si="1"/>
        <v>3533.2176608333339</v>
      </c>
      <c r="E9" s="19">
        <f t="shared" si="2"/>
        <v>21.456787413967614</v>
      </c>
      <c r="F9" s="19">
        <f t="shared" si="3"/>
        <v>10.728393706983807</v>
      </c>
      <c r="G9" s="19">
        <f t="shared" si="4"/>
        <v>4.291357482793523</v>
      </c>
      <c r="H9" s="20">
        <f t="shared" si="5"/>
        <v>20.383948043269235</v>
      </c>
    </row>
    <row r="10" spans="1:8" x14ac:dyDescent="0.3">
      <c r="A10" s="8">
        <f t="shared" si="6"/>
        <v>3</v>
      </c>
      <c r="B10" s="18">
        <v>35820.36</v>
      </c>
      <c r="C10" s="18">
        <f t="shared" si="0"/>
        <v>43665.018840000004</v>
      </c>
      <c r="D10" s="18">
        <f t="shared" si="1"/>
        <v>3638.7515700000004</v>
      </c>
      <c r="E10" s="19">
        <f t="shared" si="2"/>
        <v>22.097681599190285</v>
      </c>
      <c r="F10" s="19">
        <f t="shared" si="3"/>
        <v>11.048840799595142</v>
      </c>
      <c r="G10" s="19">
        <f t="shared" si="4"/>
        <v>4.4195363198380573</v>
      </c>
      <c r="H10" s="20">
        <f t="shared" si="5"/>
        <v>20.99279751923077</v>
      </c>
    </row>
    <row r="11" spans="1:8" x14ac:dyDescent="0.3">
      <c r="A11" s="8">
        <f t="shared" si="6"/>
        <v>4</v>
      </c>
      <c r="B11" s="18">
        <v>36811.03</v>
      </c>
      <c r="C11" s="18">
        <f t="shared" si="0"/>
        <v>44872.645570000001</v>
      </c>
      <c r="D11" s="18">
        <f t="shared" si="1"/>
        <v>3739.3871308333332</v>
      </c>
      <c r="E11" s="19">
        <f t="shared" si="2"/>
        <v>22.708828729757084</v>
      </c>
      <c r="F11" s="19">
        <f t="shared" si="3"/>
        <v>11.354414364878542</v>
      </c>
      <c r="G11" s="19">
        <f t="shared" si="4"/>
        <v>4.5417657459514169</v>
      </c>
      <c r="H11" s="20">
        <f t="shared" si="5"/>
        <v>21.573387293269231</v>
      </c>
    </row>
    <row r="12" spans="1:8" x14ac:dyDescent="0.3">
      <c r="A12" s="8">
        <f t="shared" si="6"/>
        <v>5</v>
      </c>
      <c r="B12" s="18">
        <v>37753.370000000003</v>
      </c>
      <c r="C12" s="18">
        <f t="shared" si="0"/>
        <v>46021.358030000003</v>
      </c>
      <c r="D12" s="18">
        <f t="shared" si="1"/>
        <v>3835.1131691666669</v>
      </c>
      <c r="E12" s="19">
        <f t="shared" si="2"/>
        <v>23.290160946356277</v>
      </c>
      <c r="F12" s="19">
        <f t="shared" si="3"/>
        <v>11.645080473178139</v>
      </c>
      <c r="G12" s="19">
        <f t="shared" si="4"/>
        <v>4.6580321892712551</v>
      </c>
      <c r="H12" s="20">
        <f t="shared" si="5"/>
        <v>22.125652899038464</v>
      </c>
    </row>
    <row r="13" spans="1:8" x14ac:dyDescent="0.3">
      <c r="A13" s="8">
        <f t="shared" si="6"/>
        <v>6</v>
      </c>
      <c r="B13" s="18">
        <v>38648.07</v>
      </c>
      <c r="C13" s="18">
        <f t="shared" si="0"/>
        <v>47111.997330000006</v>
      </c>
      <c r="D13" s="18">
        <f t="shared" si="1"/>
        <v>3925.9997775000006</v>
      </c>
      <c r="E13" s="19">
        <f t="shared" si="2"/>
        <v>23.842103911943322</v>
      </c>
      <c r="F13" s="19">
        <f t="shared" si="3"/>
        <v>11.921051955971661</v>
      </c>
      <c r="G13" s="19">
        <f t="shared" si="4"/>
        <v>4.7684207823886648</v>
      </c>
      <c r="H13" s="20">
        <f t="shared" si="5"/>
        <v>22.649998716346158</v>
      </c>
    </row>
    <row r="14" spans="1:8" x14ac:dyDescent="0.3">
      <c r="A14" s="8">
        <f t="shared" si="6"/>
        <v>7</v>
      </c>
      <c r="B14" s="18">
        <v>39495.82</v>
      </c>
      <c r="C14" s="18">
        <f t="shared" si="0"/>
        <v>48145.404580000002</v>
      </c>
      <c r="D14" s="18">
        <f t="shared" si="1"/>
        <v>4012.1170483333335</v>
      </c>
      <c r="E14" s="19">
        <f t="shared" si="2"/>
        <v>24.365083289473684</v>
      </c>
      <c r="F14" s="19">
        <f t="shared" si="3"/>
        <v>12.182541644736842</v>
      </c>
      <c r="G14" s="19">
        <f t="shared" si="4"/>
        <v>4.8730166578947367</v>
      </c>
      <c r="H14" s="20">
        <f t="shared" si="5"/>
        <v>23.146829125</v>
      </c>
    </row>
    <row r="15" spans="1:8" x14ac:dyDescent="0.3">
      <c r="A15" s="8">
        <f t="shared" si="6"/>
        <v>8</v>
      </c>
      <c r="B15" s="18">
        <v>40297.800000000003</v>
      </c>
      <c r="C15" s="18">
        <f t="shared" si="0"/>
        <v>49123.018200000006</v>
      </c>
      <c r="D15" s="18">
        <f t="shared" si="1"/>
        <v>4093.5848500000002</v>
      </c>
      <c r="E15" s="19">
        <f t="shared" si="2"/>
        <v>24.859827024291501</v>
      </c>
      <c r="F15" s="19">
        <f t="shared" si="3"/>
        <v>12.429913512145751</v>
      </c>
      <c r="G15" s="19">
        <f t="shared" si="4"/>
        <v>4.9719654048583006</v>
      </c>
      <c r="H15" s="20">
        <f t="shared" si="5"/>
        <v>23.616835673076928</v>
      </c>
    </row>
    <row r="16" spans="1:8" x14ac:dyDescent="0.3">
      <c r="A16" s="8">
        <f t="shared" si="6"/>
        <v>9</v>
      </c>
      <c r="B16" s="18">
        <v>41054.910000000003</v>
      </c>
      <c r="C16" s="18">
        <f t="shared" si="0"/>
        <v>50045.935290000009</v>
      </c>
      <c r="D16" s="18">
        <f t="shared" si="1"/>
        <v>4170.4946075000007</v>
      </c>
      <c r="E16" s="19">
        <f t="shared" si="2"/>
        <v>25.326890328947371</v>
      </c>
      <c r="F16" s="19">
        <f t="shared" si="3"/>
        <v>12.663445164473686</v>
      </c>
      <c r="G16" s="19">
        <f t="shared" si="4"/>
        <v>5.0653780657894742</v>
      </c>
      <c r="H16" s="20">
        <f t="shared" si="5"/>
        <v>24.060545812500003</v>
      </c>
    </row>
    <row r="17" spans="1:8" x14ac:dyDescent="0.3">
      <c r="A17" s="8">
        <f t="shared" si="6"/>
        <v>10</v>
      </c>
      <c r="B17" s="18">
        <v>41769.019999999997</v>
      </c>
      <c r="C17" s="18">
        <f t="shared" si="0"/>
        <v>50916.435380000003</v>
      </c>
      <c r="D17" s="18">
        <f t="shared" si="1"/>
        <v>4243.0362816666666</v>
      </c>
      <c r="E17" s="19">
        <f t="shared" si="2"/>
        <v>25.767426811740894</v>
      </c>
      <c r="F17" s="19">
        <f t="shared" si="3"/>
        <v>12.883713405870447</v>
      </c>
      <c r="G17" s="19">
        <f t="shared" si="4"/>
        <v>5.1534853623481789</v>
      </c>
      <c r="H17" s="20">
        <f t="shared" si="5"/>
        <v>24.479055471153849</v>
      </c>
    </row>
    <row r="18" spans="1:8" x14ac:dyDescent="0.3">
      <c r="A18" s="8">
        <f t="shared" si="6"/>
        <v>11</v>
      </c>
      <c r="B18" s="18">
        <v>42441.18</v>
      </c>
      <c r="C18" s="18">
        <f t="shared" si="0"/>
        <v>51735.798420000006</v>
      </c>
      <c r="D18" s="18">
        <f t="shared" si="1"/>
        <v>4311.3165349999999</v>
      </c>
      <c r="E18" s="19">
        <f t="shared" si="2"/>
        <v>26.182084220647777</v>
      </c>
      <c r="F18" s="19">
        <f t="shared" si="3"/>
        <v>13.091042110323889</v>
      </c>
      <c r="G18" s="19">
        <f t="shared" si="4"/>
        <v>5.2364168441295558</v>
      </c>
      <c r="H18" s="20">
        <f t="shared" si="5"/>
        <v>24.872980009615389</v>
      </c>
    </row>
    <row r="19" spans="1:8" x14ac:dyDescent="0.3">
      <c r="A19" s="8">
        <f t="shared" si="6"/>
        <v>12</v>
      </c>
      <c r="B19" s="18">
        <v>43073.23</v>
      </c>
      <c r="C19" s="18">
        <f t="shared" si="0"/>
        <v>52506.267370000009</v>
      </c>
      <c r="D19" s="18">
        <f t="shared" si="1"/>
        <v>4375.5222808333338</v>
      </c>
      <c r="E19" s="19">
        <f t="shared" si="2"/>
        <v>26.571997656882594</v>
      </c>
      <c r="F19" s="19">
        <f t="shared" si="3"/>
        <v>13.285998828441297</v>
      </c>
      <c r="G19" s="19">
        <f t="shared" si="4"/>
        <v>5.3143995313765187</v>
      </c>
      <c r="H19" s="20">
        <f t="shared" si="5"/>
        <v>25.243397774038467</v>
      </c>
    </row>
    <row r="20" spans="1:8" x14ac:dyDescent="0.3">
      <c r="A20" s="8">
        <f t="shared" si="6"/>
        <v>13</v>
      </c>
      <c r="B20" s="18">
        <v>43666.68</v>
      </c>
      <c r="C20" s="18">
        <f t="shared" si="0"/>
        <v>53229.682920000007</v>
      </c>
      <c r="D20" s="18">
        <f t="shared" si="1"/>
        <v>4435.8069100000002</v>
      </c>
      <c r="E20" s="19">
        <f t="shared" si="2"/>
        <v>26.9380986437247</v>
      </c>
      <c r="F20" s="19">
        <f t="shared" si="3"/>
        <v>13.46904932186235</v>
      </c>
      <c r="G20" s="19">
        <f t="shared" si="4"/>
        <v>5.3876197287449399</v>
      </c>
      <c r="H20" s="20">
        <f t="shared" si="5"/>
        <v>25.591193711538466</v>
      </c>
    </row>
    <row r="21" spans="1:8" x14ac:dyDescent="0.3">
      <c r="A21" s="8">
        <f t="shared" si="6"/>
        <v>14</v>
      </c>
      <c r="B21" s="18">
        <v>44223.51</v>
      </c>
      <c r="C21" s="18">
        <f t="shared" si="0"/>
        <v>53908.458690000007</v>
      </c>
      <c r="D21" s="18">
        <f t="shared" si="1"/>
        <v>4492.3715575000006</v>
      </c>
      <c r="E21" s="19">
        <f t="shared" si="2"/>
        <v>27.281608648785429</v>
      </c>
      <c r="F21" s="19">
        <f t="shared" si="3"/>
        <v>13.640804324392715</v>
      </c>
      <c r="G21" s="19">
        <f t="shared" si="4"/>
        <v>5.4563217297570858</v>
      </c>
      <c r="H21" s="20">
        <f t="shared" si="5"/>
        <v>25.917528216346156</v>
      </c>
    </row>
    <row r="22" spans="1:8" x14ac:dyDescent="0.3">
      <c r="A22" s="8">
        <f t="shared" si="6"/>
        <v>15</v>
      </c>
      <c r="B22" s="18">
        <v>44745.33</v>
      </c>
      <c r="C22" s="18">
        <f t="shared" si="0"/>
        <v>54544.557270000005</v>
      </c>
      <c r="D22" s="18">
        <f t="shared" si="1"/>
        <v>4545.3797725000004</v>
      </c>
      <c r="E22" s="19">
        <f t="shared" si="2"/>
        <v>27.603520885627532</v>
      </c>
      <c r="F22" s="19">
        <f t="shared" si="3"/>
        <v>13.801760442813766</v>
      </c>
      <c r="G22" s="19">
        <f t="shared" si="4"/>
        <v>5.5207041771255065</v>
      </c>
      <c r="H22" s="20">
        <f t="shared" si="5"/>
        <v>26.223344841346155</v>
      </c>
    </row>
    <row r="23" spans="1:8" x14ac:dyDescent="0.3">
      <c r="A23" s="8">
        <f t="shared" si="6"/>
        <v>16</v>
      </c>
      <c r="B23" s="18">
        <v>45288.13</v>
      </c>
      <c r="C23" s="18">
        <f t="shared" si="0"/>
        <v>55206.230470000002</v>
      </c>
      <c r="D23" s="18">
        <f t="shared" si="1"/>
        <v>4600.5192058333332</v>
      </c>
      <c r="E23" s="19">
        <f t="shared" si="2"/>
        <v>27.938375743927125</v>
      </c>
      <c r="F23" s="19">
        <f t="shared" si="3"/>
        <v>13.969187871963562</v>
      </c>
      <c r="G23" s="19">
        <f t="shared" si="4"/>
        <v>5.5876751487854248</v>
      </c>
      <c r="H23" s="20">
        <f t="shared" si="5"/>
        <v>26.541456956730769</v>
      </c>
    </row>
    <row r="24" spans="1:8" x14ac:dyDescent="0.3">
      <c r="A24" s="8">
        <f t="shared" si="6"/>
        <v>17</v>
      </c>
      <c r="B24" s="18">
        <v>45885.19</v>
      </c>
      <c r="C24" s="18">
        <f t="shared" si="0"/>
        <v>55934.046610000005</v>
      </c>
      <c r="D24" s="18">
        <f t="shared" si="1"/>
        <v>4661.1705508333334</v>
      </c>
      <c r="E24" s="19">
        <f t="shared" si="2"/>
        <v>28.306703750000004</v>
      </c>
      <c r="F24" s="19">
        <f t="shared" si="3"/>
        <v>14.153351875000002</v>
      </c>
      <c r="G24" s="19">
        <f t="shared" si="4"/>
        <v>5.6613407500000008</v>
      </c>
      <c r="H24" s="20">
        <f t="shared" si="5"/>
        <v>26.891368562500002</v>
      </c>
    </row>
    <row r="25" spans="1:8" x14ac:dyDescent="0.3">
      <c r="A25" s="8">
        <f t="shared" si="6"/>
        <v>18</v>
      </c>
      <c r="B25" s="18">
        <v>47231.82</v>
      </c>
      <c r="C25" s="18">
        <f t="shared" si="0"/>
        <v>57575.588580000003</v>
      </c>
      <c r="D25" s="18">
        <f t="shared" si="1"/>
        <v>4797.9657150000003</v>
      </c>
      <c r="E25" s="19">
        <f t="shared" si="2"/>
        <v>29.137443613360325</v>
      </c>
      <c r="F25" s="19">
        <f t="shared" si="3"/>
        <v>14.568721806680163</v>
      </c>
      <c r="G25" s="19">
        <f t="shared" si="4"/>
        <v>5.8274887226720651</v>
      </c>
      <c r="H25" s="20">
        <f t="shared" si="5"/>
        <v>27.680571432692311</v>
      </c>
    </row>
    <row r="26" spans="1:8" x14ac:dyDescent="0.3">
      <c r="A26" s="8">
        <f t="shared" si="6"/>
        <v>19</v>
      </c>
      <c r="B26" s="18">
        <v>48172.18</v>
      </c>
      <c r="C26" s="18">
        <f t="shared" si="0"/>
        <v>58721.887420000006</v>
      </c>
      <c r="D26" s="18">
        <f t="shared" si="1"/>
        <v>4893.4906183333333</v>
      </c>
      <c r="E26" s="19">
        <f t="shared" si="2"/>
        <v>29.717554362348181</v>
      </c>
      <c r="F26" s="19">
        <f t="shared" si="3"/>
        <v>14.858777181174091</v>
      </c>
      <c r="G26" s="19">
        <f t="shared" si="4"/>
        <v>5.9435108724696359</v>
      </c>
      <c r="H26" s="20">
        <f t="shared" si="5"/>
        <v>28.231676644230774</v>
      </c>
    </row>
    <row r="27" spans="1:8" x14ac:dyDescent="0.3">
      <c r="A27" s="8">
        <f t="shared" si="6"/>
        <v>20</v>
      </c>
      <c r="B27" s="18">
        <v>48172.18</v>
      </c>
      <c r="C27" s="18">
        <f t="shared" si="0"/>
        <v>58721.887420000006</v>
      </c>
      <c r="D27" s="18">
        <f t="shared" si="1"/>
        <v>4893.4906183333333</v>
      </c>
      <c r="E27" s="19">
        <f t="shared" si="2"/>
        <v>29.717554362348181</v>
      </c>
      <c r="F27" s="19">
        <f t="shared" si="3"/>
        <v>14.858777181174091</v>
      </c>
      <c r="G27" s="19">
        <f t="shared" si="4"/>
        <v>5.9435108724696359</v>
      </c>
      <c r="H27" s="20">
        <f t="shared" si="5"/>
        <v>28.231676644230774</v>
      </c>
    </row>
    <row r="28" spans="1:8" x14ac:dyDescent="0.3">
      <c r="A28" s="8">
        <f t="shared" si="6"/>
        <v>21</v>
      </c>
      <c r="B28" s="18">
        <v>49112.54</v>
      </c>
      <c r="C28" s="18">
        <f t="shared" si="0"/>
        <v>59868.186260000002</v>
      </c>
      <c r="D28" s="18">
        <f t="shared" si="1"/>
        <v>4989.0155216666672</v>
      </c>
      <c r="E28" s="19">
        <f t="shared" si="2"/>
        <v>30.297665111336034</v>
      </c>
      <c r="F28" s="19">
        <f t="shared" si="3"/>
        <v>15.148832555668017</v>
      </c>
      <c r="G28" s="19">
        <f t="shared" si="4"/>
        <v>6.0595330222672068</v>
      </c>
      <c r="H28" s="20">
        <f t="shared" si="5"/>
        <v>28.782781855769233</v>
      </c>
    </row>
    <row r="29" spans="1:8" x14ac:dyDescent="0.3">
      <c r="A29" s="8">
        <f t="shared" si="6"/>
        <v>22</v>
      </c>
      <c r="B29" s="18">
        <v>49185.38</v>
      </c>
      <c r="C29" s="18">
        <f t="shared" si="0"/>
        <v>59956.978220000005</v>
      </c>
      <c r="D29" s="18">
        <f t="shared" si="1"/>
        <v>4996.4148516666673</v>
      </c>
      <c r="E29" s="19">
        <f t="shared" si="2"/>
        <v>30.342600313765185</v>
      </c>
      <c r="F29" s="19">
        <f t="shared" si="3"/>
        <v>15.171300156882593</v>
      </c>
      <c r="G29" s="19">
        <f t="shared" si="4"/>
        <v>6.0685200627530369</v>
      </c>
      <c r="H29" s="20">
        <f t="shared" si="5"/>
        <v>28.825470298076926</v>
      </c>
    </row>
    <row r="30" spans="1:8" x14ac:dyDescent="0.3">
      <c r="A30" s="8">
        <f t="shared" si="6"/>
        <v>23</v>
      </c>
      <c r="B30" s="18">
        <v>50809.09</v>
      </c>
      <c r="C30" s="18">
        <f t="shared" si="0"/>
        <v>61936.280709999999</v>
      </c>
      <c r="D30" s="18">
        <f t="shared" si="1"/>
        <v>5161.3567258333333</v>
      </c>
      <c r="E30" s="19">
        <f t="shared" si="2"/>
        <v>31.34427161437247</v>
      </c>
      <c r="F30" s="19">
        <f t="shared" si="3"/>
        <v>15.672135807186235</v>
      </c>
      <c r="G30" s="19">
        <f t="shared" si="4"/>
        <v>6.2688543228744944</v>
      </c>
      <c r="H30" s="20">
        <f t="shared" si="5"/>
        <v>29.777058033653844</v>
      </c>
    </row>
    <row r="31" spans="1:8" x14ac:dyDescent="0.3">
      <c r="A31" s="8">
        <f t="shared" si="6"/>
        <v>24</v>
      </c>
      <c r="B31" s="18">
        <v>52421.25</v>
      </c>
      <c r="C31" s="18">
        <f t="shared" si="0"/>
        <v>63901.503750000003</v>
      </c>
      <c r="D31" s="18">
        <f t="shared" si="1"/>
        <v>5325.1253125000003</v>
      </c>
      <c r="E31" s="19">
        <f t="shared" si="2"/>
        <v>32.338817687246966</v>
      </c>
      <c r="F31" s="19">
        <f t="shared" si="3"/>
        <v>16.169408843623483</v>
      </c>
      <c r="G31" s="19">
        <f t="shared" si="4"/>
        <v>6.4677635374493931</v>
      </c>
      <c r="H31" s="20">
        <f t="shared" si="5"/>
        <v>30.721876802884616</v>
      </c>
    </row>
    <row r="32" spans="1:8" x14ac:dyDescent="0.3">
      <c r="A32" s="8">
        <f t="shared" si="6"/>
        <v>25</v>
      </c>
      <c r="B32" s="18">
        <v>52527.79</v>
      </c>
      <c r="C32" s="18">
        <f t="shared" si="0"/>
        <v>64031.376010000007</v>
      </c>
      <c r="D32" s="18">
        <f t="shared" si="1"/>
        <v>5335.948000833333</v>
      </c>
      <c r="E32" s="19">
        <f t="shared" si="2"/>
        <v>32.404542515182193</v>
      </c>
      <c r="F32" s="19">
        <f t="shared" si="3"/>
        <v>16.202271257591097</v>
      </c>
      <c r="G32" s="19">
        <f t="shared" si="4"/>
        <v>6.4809085030364386</v>
      </c>
      <c r="H32" s="20">
        <f t="shared" si="5"/>
        <v>30.784315389423082</v>
      </c>
    </row>
    <row r="33" spans="1:8" x14ac:dyDescent="0.3">
      <c r="A33" s="8">
        <f t="shared" si="6"/>
        <v>26</v>
      </c>
      <c r="B33" s="18">
        <v>52615.94</v>
      </c>
      <c r="C33" s="18">
        <f t="shared" si="0"/>
        <v>64138.830860000009</v>
      </c>
      <c r="D33" s="18">
        <f t="shared" si="1"/>
        <v>5344.9025716666674</v>
      </c>
      <c r="E33" s="19">
        <f t="shared" si="2"/>
        <v>32.458922500000007</v>
      </c>
      <c r="F33" s="19">
        <f t="shared" si="3"/>
        <v>16.229461250000004</v>
      </c>
      <c r="G33" s="19">
        <f t="shared" si="4"/>
        <v>6.4917845000000014</v>
      </c>
      <c r="H33" s="20">
        <f t="shared" si="5"/>
        <v>30.835976375000005</v>
      </c>
    </row>
    <row r="34" spans="1:8" x14ac:dyDescent="0.3">
      <c r="A34" s="8">
        <f t="shared" si="6"/>
        <v>27</v>
      </c>
      <c r="B34" s="18">
        <v>52709.2</v>
      </c>
      <c r="C34" s="18">
        <f t="shared" si="0"/>
        <v>64252.514800000004</v>
      </c>
      <c r="D34" s="18">
        <f t="shared" si="1"/>
        <v>5354.3762333333334</v>
      </c>
      <c r="E34" s="19">
        <f t="shared" si="2"/>
        <v>32.516454858299596</v>
      </c>
      <c r="F34" s="19">
        <f t="shared" si="3"/>
        <v>16.258227429149798</v>
      </c>
      <c r="G34" s="19">
        <f t="shared" si="4"/>
        <v>6.5032909716599194</v>
      </c>
      <c r="H34" s="20">
        <f t="shared" si="5"/>
        <v>30.890632115384619</v>
      </c>
    </row>
    <row r="35" spans="1:8" x14ac:dyDescent="0.3">
      <c r="A35" s="8">
        <f t="shared" si="6"/>
        <v>28</v>
      </c>
      <c r="B35" s="18">
        <v>52784.88</v>
      </c>
      <c r="C35" s="18">
        <f t="shared" si="0"/>
        <v>64344.76872</v>
      </c>
      <c r="D35" s="18">
        <f t="shared" si="1"/>
        <v>5362.0640599999997</v>
      </c>
      <c r="E35" s="19">
        <f t="shared" si="2"/>
        <v>32.563142064777331</v>
      </c>
      <c r="F35" s="19">
        <f t="shared" si="3"/>
        <v>16.281571032388666</v>
      </c>
      <c r="G35" s="19">
        <f t="shared" si="4"/>
        <v>6.5126284129554666</v>
      </c>
      <c r="H35" s="20">
        <f t="shared" si="5"/>
        <v>30.934984961538461</v>
      </c>
    </row>
    <row r="36" spans="1:8" x14ac:dyDescent="0.3">
      <c r="A36" s="8">
        <f t="shared" si="6"/>
        <v>29</v>
      </c>
      <c r="B36" s="18">
        <v>52854.95</v>
      </c>
      <c r="C36" s="18">
        <f t="shared" si="0"/>
        <v>64430.184050000003</v>
      </c>
      <c r="D36" s="18">
        <f t="shared" si="1"/>
        <v>5369.182004166667</v>
      </c>
      <c r="E36" s="19">
        <f t="shared" si="2"/>
        <v>32.606368446356278</v>
      </c>
      <c r="F36" s="19">
        <f t="shared" si="3"/>
        <v>16.303184223178139</v>
      </c>
      <c r="G36" s="19">
        <f t="shared" si="4"/>
        <v>6.5212736892712559</v>
      </c>
      <c r="H36" s="20">
        <f t="shared" si="5"/>
        <v>30.976050024038464</v>
      </c>
    </row>
    <row r="37" spans="1:8" x14ac:dyDescent="0.3">
      <c r="A37" s="8">
        <f t="shared" si="6"/>
        <v>30</v>
      </c>
      <c r="B37" s="18">
        <v>52919.91</v>
      </c>
      <c r="C37" s="18">
        <f t="shared" si="0"/>
        <v>64509.370290000006</v>
      </c>
      <c r="D37" s="18">
        <f t="shared" si="1"/>
        <v>5375.7808575000008</v>
      </c>
      <c r="E37" s="19">
        <f t="shared" si="2"/>
        <v>32.646442454453442</v>
      </c>
      <c r="F37" s="19">
        <f t="shared" si="3"/>
        <v>16.323221227226721</v>
      </c>
      <c r="G37" s="19">
        <f t="shared" si="4"/>
        <v>6.5292884908906883</v>
      </c>
      <c r="H37" s="20">
        <f t="shared" si="5"/>
        <v>31.014120331730773</v>
      </c>
    </row>
    <row r="38" spans="1:8" x14ac:dyDescent="0.3">
      <c r="A38" s="8">
        <f t="shared" si="6"/>
        <v>31</v>
      </c>
      <c r="B38" s="18">
        <v>52980.04</v>
      </c>
      <c r="C38" s="18">
        <f t="shared" si="0"/>
        <v>64582.668760000008</v>
      </c>
      <c r="D38" s="18">
        <f t="shared" si="1"/>
        <v>5381.8890633333331</v>
      </c>
      <c r="E38" s="19">
        <f t="shared" si="2"/>
        <v>32.683536821862354</v>
      </c>
      <c r="F38" s="19">
        <f t="shared" si="3"/>
        <v>16.341768410931177</v>
      </c>
      <c r="G38" s="19">
        <f t="shared" si="4"/>
        <v>6.5367073643724707</v>
      </c>
      <c r="H38" s="20">
        <f t="shared" si="5"/>
        <v>31.049359980769236</v>
      </c>
    </row>
    <row r="39" spans="1:8" x14ac:dyDescent="0.3">
      <c r="A39" s="8">
        <f t="shared" si="6"/>
        <v>32</v>
      </c>
      <c r="B39" s="18">
        <v>53035.73</v>
      </c>
      <c r="C39" s="18">
        <f t="shared" si="0"/>
        <v>64650.554870000007</v>
      </c>
      <c r="D39" s="18">
        <f t="shared" si="1"/>
        <v>5387.546239166667</v>
      </c>
      <c r="E39" s="19">
        <f t="shared" si="2"/>
        <v>32.717892140688264</v>
      </c>
      <c r="F39" s="19">
        <f t="shared" si="3"/>
        <v>16.358946070344132</v>
      </c>
      <c r="G39" s="19">
        <f t="shared" si="4"/>
        <v>6.5435784281376526</v>
      </c>
      <c r="H39" s="20">
        <f t="shared" si="5"/>
        <v>31.081997533653851</v>
      </c>
    </row>
    <row r="40" spans="1:8" x14ac:dyDescent="0.3">
      <c r="A40" s="8">
        <f t="shared" si="6"/>
        <v>33</v>
      </c>
      <c r="B40" s="18">
        <v>53087.27</v>
      </c>
      <c r="C40" s="18">
        <f t="shared" si="0"/>
        <v>64713.382129999998</v>
      </c>
      <c r="D40" s="18">
        <f t="shared" si="1"/>
        <v>5392.7818441666659</v>
      </c>
      <c r="E40" s="19">
        <f t="shared" si="2"/>
        <v>32.749687312753032</v>
      </c>
      <c r="F40" s="19">
        <f t="shared" si="3"/>
        <v>16.374843656376516</v>
      </c>
      <c r="G40" s="19">
        <f t="shared" si="4"/>
        <v>6.5499374625506066</v>
      </c>
      <c r="H40" s="20">
        <f t="shared" si="5"/>
        <v>31.112202947115385</v>
      </c>
    </row>
    <row r="41" spans="1:8" x14ac:dyDescent="0.3">
      <c r="A41" s="8">
        <f t="shared" si="6"/>
        <v>34</v>
      </c>
      <c r="B41" s="18">
        <v>53135.040000000001</v>
      </c>
      <c r="C41" s="18">
        <f t="shared" si="0"/>
        <v>64771.613760000007</v>
      </c>
      <c r="D41" s="18">
        <f t="shared" si="1"/>
        <v>5397.6344800000006</v>
      </c>
      <c r="E41" s="19">
        <f t="shared" si="2"/>
        <v>32.779156761133606</v>
      </c>
      <c r="F41" s="19">
        <f t="shared" si="3"/>
        <v>16.389578380566803</v>
      </c>
      <c r="G41" s="19">
        <f t="shared" si="4"/>
        <v>6.5558313522267211</v>
      </c>
      <c r="H41" s="20">
        <f t="shared" si="5"/>
        <v>31.140198923076927</v>
      </c>
    </row>
    <row r="42" spans="1:8" x14ac:dyDescent="0.3">
      <c r="A42" s="21">
        <f t="shared" si="6"/>
        <v>35</v>
      </c>
      <c r="B42" s="22">
        <v>53179.23</v>
      </c>
      <c r="C42" s="22">
        <f t="shared" si="0"/>
        <v>64825.481370000009</v>
      </c>
      <c r="D42" s="22">
        <f t="shared" si="1"/>
        <v>5402.1234475000001</v>
      </c>
      <c r="E42" s="23">
        <f t="shared" si="2"/>
        <v>32.806417697368424</v>
      </c>
      <c r="F42" s="23">
        <f t="shared" si="3"/>
        <v>16.403208848684212</v>
      </c>
      <c r="G42" s="23">
        <f t="shared" si="4"/>
        <v>6.5612835394736848</v>
      </c>
      <c r="H42" s="24">
        <f t="shared" si="5"/>
        <v>31.166096812500005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42"/>
  <sheetViews>
    <sheetView topLeftCell="A20" zoomScaleNormal="100" workbookViewId="0">
      <selection activeCell="D7" sqref="D7:D42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18</v>
      </c>
      <c r="B1" s="1" t="s">
        <v>40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37209.4</v>
      </c>
      <c r="C7" s="18">
        <f t="shared" ref="C7:C42" si="0">B7*$D$3</f>
        <v>45358.258600000008</v>
      </c>
      <c r="D7" s="18">
        <f t="shared" ref="D7:D42" si="1">B7/12*$D$3</f>
        <v>3779.8548833333334</v>
      </c>
      <c r="E7" s="19">
        <f t="shared" ref="E7:E42" si="2">C7/1976</f>
        <v>22.954584311740895</v>
      </c>
      <c r="F7" s="19">
        <f>E7/2</f>
        <v>11.477292155870447</v>
      </c>
      <c r="G7" s="19">
        <f>E7/5</f>
        <v>4.5909168623481786</v>
      </c>
      <c r="H7" s="20">
        <f>C7/2080</f>
        <v>21.80685509615385</v>
      </c>
    </row>
    <row r="8" spans="1:8" x14ac:dyDescent="0.3">
      <c r="A8" s="8">
        <f>A7+1</f>
        <v>1</v>
      </c>
      <c r="B8" s="18">
        <v>38324.03</v>
      </c>
      <c r="C8" s="18">
        <f t="shared" si="0"/>
        <v>46716.992570000002</v>
      </c>
      <c r="D8" s="18">
        <f t="shared" si="1"/>
        <v>3893.0827141666668</v>
      </c>
      <c r="E8" s="19">
        <f t="shared" si="2"/>
        <v>23.642202717611337</v>
      </c>
      <c r="F8" s="19">
        <f t="shared" ref="F8:F42" si="3">E8/2</f>
        <v>11.821101358805668</v>
      </c>
      <c r="G8" s="19">
        <f t="shared" ref="G8:G42" si="4">E8/5</f>
        <v>4.7284405435222672</v>
      </c>
      <c r="H8" s="20">
        <f t="shared" ref="H8:H42" si="5">C8/2080</f>
        <v>22.46009258173077</v>
      </c>
    </row>
    <row r="9" spans="1:8" x14ac:dyDescent="0.3">
      <c r="A9" s="8">
        <f t="shared" ref="A9:A42" si="6">A8+1</f>
        <v>2</v>
      </c>
      <c r="B9" s="18">
        <v>39439.18</v>
      </c>
      <c r="C9" s="18">
        <f t="shared" si="0"/>
        <v>48076.360420000005</v>
      </c>
      <c r="D9" s="18">
        <f t="shared" si="1"/>
        <v>4006.3633683333337</v>
      </c>
      <c r="E9" s="19">
        <f t="shared" si="2"/>
        <v>24.330141912955469</v>
      </c>
      <c r="F9" s="19">
        <f t="shared" si="3"/>
        <v>12.165070956477734</v>
      </c>
      <c r="G9" s="19">
        <f t="shared" si="4"/>
        <v>4.8660283825910939</v>
      </c>
      <c r="H9" s="20">
        <f t="shared" si="5"/>
        <v>23.113634817307695</v>
      </c>
    </row>
    <row r="10" spans="1:8" x14ac:dyDescent="0.3">
      <c r="A10" s="8">
        <f t="shared" si="6"/>
        <v>3</v>
      </c>
      <c r="B10" s="18">
        <v>40554.33</v>
      </c>
      <c r="C10" s="18">
        <f t="shared" si="0"/>
        <v>49435.728270000007</v>
      </c>
      <c r="D10" s="18">
        <f t="shared" si="1"/>
        <v>4119.6440225000006</v>
      </c>
      <c r="E10" s="19">
        <f t="shared" si="2"/>
        <v>25.018081108299597</v>
      </c>
      <c r="F10" s="19">
        <f t="shared" si="3"/>
        <v>12.509040554149799</v>
      </c>
      <c r="G10" s="19">
        <f t="shared" si="4"/>
        <v>5.0036162216599198</v>
      </c>
      <c r="H10" s="20">
        <f t="shared" si="5"/>
        <v>23.76717705288462</v>
      </c>
    </row>
    <row r="11" spans="1:8" x14ac:dyDescent="0.3">
      <c r="A11" s="8">
        <f t="shared" si="6"/>
        <v>4</v>
      </c>
      <c r="B11" s="18">
        <v>41906.31</v>
      </c>
      <c r="C11" s="18">
        <f t="shared" si="0"/>
        <v>51083.79189</v>
      </c>
      <c r="D11" s="18">
        <f t="shared" si="1"/>
        <v>4256.9826574999997</v>
      </c>
      <c r="E11" s="19">
        <f t="shared" si="2"/>
        <v>25.852121401821861</v>
      </c>
      <c r="F11" s="19">
        <f t="shared" si="3"/>
        <v>12.926060700910931</v>
      </c>
      <c r="G11" s="19">
        <f t="shared" si="4"/>
        <v>5.1704242803643723</v>
      </c>
      <c r="H11" s="20">
        <f t="shared" si="5"/>
        <v>24.559515331730768</v>
      </c>
    </row>
    <row r="12" spans="1:8" x14ac:dyDescent="0.3">
      <c r="A12" s="8">
        <f t="shared" si="6"/>
        <v>5</v>
      </c>
      <c r="B12" s="18">
        <v>43619.1</v>
      </c>
      <c r="C12" s="18">
        <f t="shared" si="0"/>
        <v>53171.6829</v>
      </c>
      <c r="D12" s="18">
        <f t="shared" si="1"/>
        <v>4430.973575</v>
      </c>
      <c r="E12" s="19">
        <f t="shared" si="2"/>
        <v>26.908746406882592</v>
      </c>
      <c r="F12" s="19">
        <f t="shared" si="3"/>
        <v>13.454373203441296</v>
      </c>
      <c r="G12" s="19">
        <f t="shared" si="4"/>
        <v>5.3817492813765186</v>
      </c>
      <c r="H12" s="20">
        <f t="shared" si="5"/>
        <v>25.56330908653846</v>
      </c>
    </row>
    <row r="13" spans="1:8" x14ac:dyDescent="0.3">
      <c r="A13" s="8">
        <f t="shared" si="6"/>
        <v>6</v>
      </c>
      <c r="B13" s="18">
        <v>43619.1</v>
      </c>
      <c r="C13" s="18">
        <f t="shared" si="0"/>
        <v>53171.6829</v>
      </c>
      <c r="D13" s="18">
        <f t="shared" si="1"/>
        <v>4430.973575</v>
      </c>
      <c r="E13" s="19">
        <f t="shared" si="2"/>
        <v>26.908746406882592</v>
      </c>
      <c r="F13" s="19">
        <f t="shared" si="3"/>
        <v>13.454373203441296</v>
      </c>
      <c r="G13" s="19">
        <f t="shared" si="4"/>
        <v>5.3817492813765186</v>
      </c>
      <c r="H13" s="20">
        <f t="shared" si="5"/>
        <v>25.56330908653846</v>
      </c>
    </row>
    <row r="14" spans="1:8" x14ac:dyDescent="0.3">
      <c r="A14" s="8">
        <f t="shared" si="6"/>
        <v>7</v>
      </c>
      <c r="B14" s="18">
        <v>45331.3</v>
      </c>
      <c r="C14" s="18">
        <f t="shared" si="0"/>
        <v>55258.854700000011</v>
      </c>
      <c r="D14" s="18">
        <f t="shared" si="1"/>
        <v>4604.9045583333336</v>
      </c>
      <c r="E14" s="19">
        <f t="shared" si="2"/>
        <v>27.965007439271261</v>
      </c>
      <c r="F14" s="19">
        <f t="shared" si="3"/>
        <v>13.982503719635631</v>
      </c>
      <c r="G14" s="19">
        <f t="shared" si="4"/>
        <v>5.5930014878542522</v>
      </c>
      <c r="H14" s="20">
        <f t="shared" si="5"/>
        <v>26.566757067307698</v>
      </c>
    </row>
    <row r="15" spans="1:8" x14ac:dyDescent="0.3">
      <c r="A15" s="8">
        <f t="shared" si="6"/>
        <v>8</v>
      </c>
      <c r="B15" s="18">
        <v>45331.3</v>
      </c>
      <c r="C15" s="18">
        <f t="shared" si="0"/>
        <v>55258.854700000011</v>
      </c>
      <c r="D15" s="18">
        <f t="shared" si="1"/>
        <v>4604.9045583333336</v>
      </c>
      <c r="E15" s="19">
        <f t="shared" si="2"/>
        <v>27.965007439271261</v>
      </c>
      <c r="F15" s="19">
        <f t="shared" si="3"/>
        <v>13.982503719635631</v>
      </c>
      <c r="G15" s="19">
        <f t="shared" si="4"/>
        <v>5.5930014878542522</v>
      </c>
      <c r="H15" s="20">
        <f t="shared" si="5"/>
        <v>26.566757067307698</v>
      </c>
    </row>
    <row r="16" spans="1:8" x14ac:dyDescent="0.3">
      <c r="A16" s="8">
        <f t="shared" si="6"/>
        <v>9</v>
      </c>
      <c r="B16" s="18">
        <v>47043.55</v>
      </c>
      <c r="C16" s="18">
        <f t="shared" si="0"/>
        <v>57346.087450000006</v>
      </c>
      <c r="D16" s="18">
        <f t="shared" si="1"/>
        <v>4778.8406208333336</v>
      </c>
      <c r="E16" s="19">
        <f t="shared" si="2"/>
        <v>29.021299316801624</v>
      </c>
      <c r="F16" s="19">
        <f t="shared" si="3"/>
        <v>14.510649658400812</v>
      </c>
      <c r="G16" s="19">
        <f t="shared" si="4"/>
        <v>5.8042598633603246</v>
      </c>
      <c r="H16" s="20">
        <f t="shared" si="5"/>
        <v>27.570234350961542</v>
      </c>
    </row>
    <row r="17" spans="1:8" x14ac:dyDescent="0.3">
      <c r="A17" s="8">
        <f t="shared" si="6"/>
        <v>10</v>
      </c>
      <c r="B17" s="18">
        <v>47159.199999999997</v>
      </c>
      <c r="C17" s="18">
        <f t="shared" si="0"/>
        <v>57487.0648</v>
      </c>
      <c r="D17" s="18">
        <f t="shared" si="1"/>
        <v>4790.588733333333</v>
      </c>
      <c r="E17" s="19">
        <f t="shared" si="2"/>
        <v>29.092644129554657</v>
      </c>
      <c r="F17" s="19">
        <f t="shared" si="3"/>
        <v>14.546322064777328</v>
      </c>
      <c r="G17" s="19">
        <f t="shared" si="4"/>
        <v>5.8185288259109313</v>
      </c>
      <c r="H17" s="20">
        <f t="shared" si="5"/>
        <v>27.638011923076924</v>
      </c>
    </row>
    <row r="18" spans="1:8" x14ac:dyDescent="0.3">
      <c r="A18" s="8">
        <f t="shared" si="6"/>
        <v>11</v>
      </c>
      <c r="B18" s="18">
        <v>48755.75</v>
      </c>
      <c r="C18" s="18">
        <f t="shared" si="0"/>
        <v>59433.259250000003</v>
      </c>
      <c r="D18" s="18">
        <f t="shared" si="1"/>
        <v>4952.7716041666672</v>
      </c>
      <c r="E18" s="19">
        <f t="shared" si="2"/>
        <v>30.077560349190286</v>
      </c>
      <c r="F18" s="19">
        <f t="shared" si="3"/>
        <v>15.038780174595143</v>
      </c>
      <c r="G18" s="19">
        <f t="shared" si="4"/>
        <v>6.0155120698380573</v>
      </c>
      <c r="H18" s="20">
        <f t="shared" si="5"/>
        <v>28.573682331730769</v>
      </c>
    </row>
    <row r="19" spans="1:8" x14ac:dyDescent="0.3">
      <c r="A19" s="8">
        <f t="shared" si="6"/>
        <v>12</v>
      </c>
      <c r="B19" s="18">
        <v>49254.53</v>
      </c>
      <c r="C19" s="18">
        <f t="shared" si="0"/>
        <v>60041.272069999999</v>
      </c>
      <c r="D19" s="18">
        <f t="shared" si="1"/>
        <v>5003.4393391666672</v>
      </c>
      <c r="E19" s="19">
        <f t="shared" si="2"/>
        <v>30.385259144736843</v>
      </c>
      <c r="F19" s="19">
        <f t="shared" si="3"/>
        <v>15.192629572368421</v>
      </c>
      <c r="G19" s="19">
        <f t="shared" si="4"/>
        <v>6.0770518289473685</v>
      </c>
      <c r="H19" s="20">
        <f t="shared" si="5"/>
        <v>28.865996187499999</v>
      </c>
    </row>
    <row r="20" spans="1:8" x14ac:dyDescent="0.3">
      <c r="A20" s="8">
        <f t="shared" si="6"/>
        <v>13</v>
      </c>
      <c r="B20" s="18">
        <v>50467.96</v>
      </c>
      <c r="C20" s="18">
        <f t="shared" si="0"/>
        <v>61520.443240000001</v>
      </c>
      <c r="D20" s="18">
        <f t="shared" si="1"/>
        <v>5126.7036033333334</v>
      </c>
      <c r="E20" s="19">
        <f t="shared" si="2"/>
        <v>31.133827550607286</v>
      </c>
      <c r="F20" s="19">
        <f t="shared" si="3"/>
        <v>15.566913775303643</v>
      </c>
      <c r="G20" s="19">
        <f t="shared" si="4"/>
        <v>6.2267655101214574</v>
      </c>
      <c r="H20" s="20">
        <f t="shared" si="5"/>
        <v>29.577136173076923</v>
      </c>
    </row>
    <row r="21" spans="1:8" x14ac:dyDescent="0.3">
      <c r="A21" s="8">
        <f t="shared" si="6"/>
        <v>14</v>
      </c>
      <c r="B21" s="18">
        <v>51349.81</v>
      </c>
      <c r="C21" s="18">
        <f t="shared" si="0"/>
        <v>62595.418389999999</v>
      </c>
      <c r="D21" s="18">
        <f t="shared" si="1"/>
        <v>5216.2848658333332</v>
      </c>
      <c r="E21" s="19">
        <f t="shared" si="2"/>
        <v>31.677843314777327</v>
      </c>
      <c r="F21" s="19">
        <f t="shared" si="3"/>
        <v>15.838921657388664</v>
      </c>
      <c r="G21" s="19">
        <f t="shared" si="4"/>
        <v>6.3355686629554651</v>
      </c>
      <c r="H21" s="20">
        <f t="shared" si="5"/>
        <v>30.09395114903846</v>
      </c>
    </row>
    <row r="22" spans="1:8" x14ac:dyDescent="0.3">
      <c r="A22" s="8">
        <f t="shared" si="6"/>
        <v>15</v>
      </c>
      <c r="B22" s="18">
        <v>52180.22</v>
      </c>
      <c r="C22" s="18">
        <f t="shared" si="0"/>
        <v>63607.688180000005</v>
      </c>
      <c r="D22" s="18">
        <f t="shared" si="1"/>
        <v>5300.6406816666668</v>
      </c>
      <c r="E22" s="19">
        <f t="shared" si="2"/>
        <v>32.190125597165995</v>
      </c>
      <c r="F22" s="19">
        <f t="shared" si="3"/>
        <v>16.095062798582997</v>
      </c>
      <c r="G22" s="19">
        <f t="shared" si="4"/>
        <v>6.438025119433199</v>
      </c>
      <c r="H22" s="20">
        <f t="shared" si="5"/>
        <v>30.580619317307693</v>
      </c>
    </row>
    <row r="23" spans="1:8" x14ac:dyDescent="0.3">
      <c r="A23" s="8">
        <f t="shared" si="6"/>
        <v>16</v>
      </c>
      <c r="B23" s="18">
        <v>53445.1</v>
      </c>
      <c r="C23" s="18">
        <f t="shared" si="0"/>
        <v>65149.5769</v>
      </c>
      <c r="D23" s="18">
        <f t="shared" si="1"/>
        <v>5429.1314083333336</v>
      </c>
      <c r="E23" s="19">
        <f t="shared" si="2"/>
        <v>32.97043365384615</v>
      </c>
      <c r="F23" s="19">
        <f t="shared" si="3"/>
        <v>16.485216826923075</v>
      </c>
      <c r="G23" s="19">
        <f t="shared" si="4"/>
        <v>6.5940867307692299</v>
      </c>
      <c r="H23" s="20">
        <f t="shared" si="5"/>
        <v>31.321911971153845</v>
      </c>
    </row>
    <row r="24" spans="1:8" x14ac:dyDescent="0.3">
      <c r="A24" s="8">
        <f t="shared" si="6"/>
        <v>17</v>
      </c>
      <c r="B24" s="18">
        <v>53893.01</v>
      </c>
      <c r="C24" s="18">
        <f t="shared" si="0"/>
        <v>65695.579190000004</v>
      </c>
      <c r="D24" s="18">
        <f t="shared" si="1"/>
        <v>5474.631599166667</v>
      </c>
      <c r="E24" s="19">
        <f t="shared" si="2"/>
        <v>33.246750602226726</v>
      </c>
      <c r="F24" s="19">
        <f t="shared" si="3"/>
        <v>16.623375301113363</v>
      </c>
      <c r="G24" s="19">
        <f t="shared" si="4"/>
        <v>6.6493501204453453</v>
      </c>
      <c r="H24" s="20">
        <f t="shared" si="5"/>
        <v>31.584413072115385</v>
      </c>
    </row>
    <row r="25" spans="1:8" x14ac:dyDescent="0.3">
      <c r="A25" s="8">
        <f t="shared" si="6"/>
        <v>18</v>
      </c>
      <c r="B25" s="18">
        <v>55540.42</v>
      </c>
      <c r="C25" s="18">
        <f t="shared" si="0"/>
        <v>67703.771980000005</v>
      </c>
      <c r="D25" s="18">
        <f t="shared" si="1"/>
        <v>5641.9809983333334</v>
      </c>
      <c r="E25" s="19">
        <f t="shared" si="2"/>
        <v>34.263042500000005</v>
      </c>
      <c r="F25" s="19">
        <f t="shared" si="3"/>
        <v>17.131521250000002</v>
      </c>
      <c r="G25" s="19">
        <f t="shared" si="4"/>
        <v>6.8526085000000005</v>
      </c>
      <c r="H25" s="20">
        <f t="shared" si="5"/>
        <v>32.549890375000004</v>
      </c>
    </row>
    <row r="26" spans="1:8" x14ac:dyDescent="0.3">
      <c r="A26" s="8">
        <f t="shared" si="6"/>
        <v>19</v>
      </c>
      <c r="B26" s="18">
        <v>55605.21</v>
      </c>
      <c r="C26" s="18">
        <f t="shared" si="0"/>
        <v>67782.75099</v>
      </c>
      <c r="D26" s="18">
        <f t="shared" si="1"/>
        <v>5648.5625825000006</v>
      </c>
      <c r="E26" s="19">
        <f t="shared" si="2"/>
        <v>34.303011634615387</v>
      </c>
      <c r="F26" s="19">
        <f t="shared" si="3"/>
        <v>17.151505817307694</v>
      </c>
      <c r="G26" s="19">
        <f t="shared" si="4"/>
        <v>6.8606023269230771</v>
      </c>
      <c r="H26" s="20">
        <f t="shared" si="5"/>
        <v>32.587861052884612</v>
      </c>
    </row>
    <row r="27" spans="1:8" x14ac:dyDescent="0.3">
      <c r="A27" s="8">
        <f t="shared" si="6"/>
        <v>20</v>
      </c>
      <c r="B27" s="18">
        <v>57635.71</v>
      </c>
      <c r="C27" s="18">
        <f t="shared" si="0"/>
        <v>70257.930489999999</v>
      </c>
      <c r="D27" s="18">
        <f t="shared" si="1"/>
        <v>5854.8275408333329</v>
      </c>
      <c r="E27" s="19">
        <f t="shared" si="2"/>
        <v>35.555632839068828</v>
      </c>
      <c r="F27" s="19">
        <f t="shared" si="3"/>
        <v>17.777816419534414</v>
      </c>
      <c r="G27" s="19">
        <f t="shared" si="4"/>
        <v>7.1111265678137654</v>
      </c>
      <c r="H27" s="20">
        <f t="shared" si="5"/>
        <v>33.777851197115382</v>
      </c>
    </row>
    <row r="28" spans="1:8" x14ac:dyDescent="0.3">
      <c r="A28" s="8">
        <f t="shared" si="6"/>
        <v>21</v>
      </c>
      <c r="B28" s="18">
        <v>57683.62</v>
      </c>
      <c r="C28" s="18">
        <f t="shared" si="0"/>
        <v>70316.332780000012</v>
      </c>
      <c r="D28" s="18">
        <f t="shared" si="1"/>
        <v>5859.694398333334</v>
      </c>
      <c r="E28" s="19">
        <f t="shared" si="2"/>
        <v>35.58518865384616</v>
      </c>
      <c r="F28" s="19">
        <f t="shared" si="3"/>
        <v>17.79259432692308</v>
      </c>
      <c r="G28" s="19">
        <f t="shared" si="4"/>
        <v>7.1170377307692316</v>
      </c>
      <c r="H28" s="20">
        <f t="shared" si="5"/>
        <v>33.805929221153853</v>
      </c>
    </row>
    <row r="29" spans="1:8" x14ac:dyDescent="0.3">
      <c r="A29" s="8">
        <f t="shared" si="6"/>
        <v>22</v>
      </c>
      <c r="B29" s="18">
        <v>59731.03</v>
      </c>
      <c r="C29" s="18">
        <f t="shared" si="0"/>
        <v>72812.125570000004</v>
      </c>
      <c r="D29" s="18">
        <f t="shared" si="1"/>
        <v>6067.6771308333336</v>
      </c>
      <c r="E29" s="19">
        <f t="shared" si="2"/>
        <v>36.848241685222675</v>
      </c>
      <c r="F29" s="19">
        <f t="shared" si="3"/>
        <v>18.424120842611337</v>
      </c>
      <c r="G29" s="19">
        <f t="shared" si="4"/>
        <v>7.3696483370445351</v>
      </c>
      <c r="H29" s="20">
        <f t="shared" si="5"/>
        <v>35.00582960096154</v>
      </c>
    </row>
    <row r="30" spans="1:8" x14ac:dyDescent="0.3">
      <c r="A30" s="8">
        <f t="shared" si="6"/>
        <v>23</v>
      </c>
      <c r="B30" s="18">
        <v>61826.32</v>
      </c>
      <c r="C30" s="18">
        <f t="shared" si="0"/>
        <v>75366.284079999998</v>
      </c>
      <c r="D30" s="18">
        <f t="shared" si="1"/>
        <v>6280.523673333334</v>
      </c>
      <c r="E30" s="19">
        <f t="shared" si="2"/>
        <v>38.140832024291498</v>
      </c>
      <c r="F30" s="19">
        <f t="shared" si="3"/>
        <v>19.070416012145749</v>
      </c>
      <c r="G30" s="19">
        <f t="shared" si="4"/>
        <v>7.6281664048583</v>
      </c>
      <c r="H30" s="20">
        <f t="shared" si="5"/>
        <v>36.233790423076925</v>
      </c>
    </row>
    <row r="31" spans="1:8" x14ac:dyDescent="0.3">
      <c r="A31" s="8">
        <f t="shared" si="6"/>
        <v>24</v>
      </c>
      <c r="B31" s="18">
        <v>63873.73</v>
      </c>
      <c r="C31" s="18">
        <f t="shared" si="0"/>
        <v>77862.076870000004</v>
      </c>
      <c r="D31" s="18">
        <f t="shared" si="1"/>
        <v>6488.5064058333346</v>
      </c>
      <c r="E31" s="19">
        <f t="shared" si="2"/>
        <v>39.40388505566802</v>
      </c>
      <c r="F31" s="19">
        <f t="shared" si="3"/>
        <v>19.70194252783401</v>
      </c>
      <c r="G31" s="19">
        <f t="shared" si="4"/>
        <v>7.8807770111336044</v>
      </c>
      <c r="H31" s="20">
        <f t="shared" si="5"/>
        <v>37.43369080288462</v>
      </c>
    </row>
    <row r="32" spans="1:8" x14ac:dyDescent="0.3">
      <c r="A32" s="8">
        <f t="shared" si="6"/>
        <v>25</v>
      </c>
      <c r="B32" s="18">
        <v>63989.62</v>
      </c>
      <c r="C32" s="18">
        <f t="shared" si="0"/>
        <v>78003.346780000007</v>
      </c>
      <c r="D32" s="18">
        <f t="shared" si="1"/>
        <v>6500.2788983333339</v>
      </c>
      <c r="E32" s="19">
        <f t="shared" si="2"/>
        <v>39.47537792510122</v>
      </c>
      <c r="F32" s="19">
        <f t="shared" si="3"/>
        <v>19.73768896255061</v>
      </c>
      <c r="G32" s="19">
        <f t="shared" si="4"/>
        <v>7.8950755850202441</v>
      </c>
      <c r="H32" s="20">
        <f t="shared" si="5"/>
        <v>37.501609028846154</v>
      </c>
    </row>
    <row r="33" spans="1:8" x14ac:dyDescent="0.3">
      <c r="A33" s="8">
        <f t="shared" si="6"/>
        <v>26</v>
      </c>
      <c r="B33" s="18">
        <v>64097</v>
      </c>
      <c r="C33" s="18">
        <f t="shared" si="0"/>
        <v>78134.243000000002</v>
      </c>
      <c r="D33" s="18">
        <f t="shared" si="1"/>
        <v>6511.1869166666675</v>
      </c>
      <c r="E33" s="19">
        <f t="shared" si="2"/>
        <v>39.541620951417002</v>
      </c>
      <c r="F33" s="19">
        <f t="shared" si="3"/>
        <v>19.770810475708501</v>
      </c>
      <c r="G33" s="19">
        <f t="shared" si="4"/>
        <v>7.9083241902834001</v>
      </c>
      <c r="H33" s="20">
        <f t="shared" si="5"/>
        <v>37.564539903846153</v>
      </c>
    </row>
    <row r="34" spans="1:8" x14ac:dyDescent="0.3">
      <c r="A34" s="8">
        <f t="shared" si="6"/>
        <v>27</v>
      </c>
      <c r="B34" s="18">
        <v>64196.480000000003</v>
      </c>
      <c r="C34" s="18">
        <f t="shared" si="0"/>
        <v>78255.509120000002</v>
      </c>
      <c r="D34" s="18">
        <f t="shared" si="1"/>
        <v>6521.2924266666678</v>
      </c>
      <c r="E34" s="19">
        <f t="shared" si="2"/>
        <v>39.602990445344133</v>
      </c>
      <c r="F34" s="19">
        <f t="shared" si="3"/>
        <v>19.801495222672067</v>
      </c>
      <c r="G34" s="19">
        <f t="shared" si="4"/>
        <v>7.920598089068827</v>
      </c>
      <c r="H34" s="20">
        <f t="shared" si="5"/>
        <v>37.622840923076922</v>
      </c>
    </row>
    <row r="35" spans="1:8" x14ac:dyDescent="0.3">
      <c r="A35" s="8">
        <f t="shared" si="6"/>
        <v>28</v>
      </c>
      <c r="B35" s="18">
        <v>64288.65</v>
      </c>
      <c r="C35" s="18">
        <f t="shared" si="0"/>
        <v>78367.864350000003</v>
      </c>
      <c r="D35" s="18">
        <f t="shared" si="1"/>
        <v>6530.6553625000006</v>
      </c>
      <c r="E35" s="19">
        <f t="shared" si="2"/>
        <v>39.659850379554655</v>
      </c>
      <c r="F35" s="19">
        <f t="shared" si="3"/>
        <v>19.829925189777327</v>
      </c>
      <c r="G35" s="19">
        <f t="shared" si="4"/>
        <v>7.9319700759109306</v>
      </c>
      <c r="H35" s="20">
        <f t="shared" si="5"/>
        <v>37.676857860576924</v>
      </c>
    </row>
    <row r="36" spans="1:8" x14ac:dyDescent="0.3">
      <c r="A36" s="8">
        <f t="shared" si="6"/>
        <v>29</v>
      </c>
      <c r="B36" s="18">
        <v>64373.99</v>
      </c>
      <c r="C36" s="18">
        <f t="shared" si="0"/>
        <v>78471.893810000009</v>
      </c>
      <c r="D36" s="18">
        <f t="shared" si="1"/>
        <v>6539.3244841666665</v>
      </c>
      <c r="E36" s="19">
        <f t="shared" si="2"/>
        <v>39.712496867408909</v>
      </c>
      <c r="F36" s="19">
        <f t="shared" si="3"/>
        <v>19.856248433704454</v>
      </c>
      <c r="G36" s="19">
        <f t="shared" si="4"/>
        <v>7.9424993734817821</v>
      </c>
      <c r="H36" s="20">
        <f t="shared" si="5"/>
        <v>37.726872024038464</v>
      </c>
    </row>
    <row r="37" spans="1:8" x14ac:dyDescent="0.3">
      <c r="A37" s="8">
        <f t="shared" si="6"/>
        <v>30</v>
      </c>
      <c r="B37" s="18">
        <v>64453.120000000003</v>
      </c>
      <c r="C37" s="18">
        <f t="shared" si="0"/>
        <v>78568.35328000001</v>
      </c>
      <c r="D37" s="18">
        <f t="shared" si="1"/>
        <v>6547.3627733333333</v>
      </c>
      <c r="E37" s="19">
        <f t="shared" si="2"/>
        <v>39.761312388663974</v>
      </c>
      <c r="F37" s="19">
        <f t="shared" si="3"/>
        <v>19.880656194331987</v>
      </c>
      <c r="G37" s="19">
        <f t="shared" si="4"/>
        <v>7.9522624777327948</v>
      </c>
      <c r="H37" s="20">
        <f t="shared" si="5"/>
        <v>37.773246769230774</v>
      </c>
    </row>
    <row r="38" spans="1:8" x14ac:dyDescent="0.3">
      <c r="A38" s="8">
        <f t="shared" si="6"/>
        <v>31</v>
      </c>
      <c r="B38" s="18">
        <v>64526.34</v>
      </c>
      <c r="C38" s="18">
        <f t="shared" si="0"/>
        <v>78657.608460000003</v>
      </c>
      <c r="D38" s="18">
        <f t="shared" si="1"/>
        <v>6554.8007049999997</v>
      </c>
      <c r="E38" s="19">
        <f t="shared" si="2"/>
        <v>39.806482014170044</v>
      </c>
      <c r="F38" s="19">
        <f t="shared" si="3"/>
        <v>19.903241007085022</v>
      </c>
      <c r="G38" s="19">
        <f t="shared" si="4"/>
        <v>7.9612964028340087</v>
      </c>
      <c r="H38" s="20">
        <f t="shared" si="5"/>
        <v>37.816157913461538</v>
      </c>
    </row>
    <row r="39" spans="1:8" x14ac:dyDescent="0.3">
      <c r="A39" s="8">
        <f t="shared" si="6"/>
        <v>32</v>
      </c>
      <c r="B39" s="18">
        <v>64594.17</v>
      </c>
      <c r="C39" s="18">
        <f t="shared" si="0"/>
        <v>78740.29323000001</v>
      </c>
      <c r="D39" s="18">
        <f t="shared" si="1"/>
        <v>6561.6911024999999</v>
      </c>
      <c r="E39" s="19">
        <f t="shared" si="2"/>
        <v>39.848326533400815</v>
      </c>
      <c r="F39" s="19">
        <f t="shared" si="3"/>
        <v>19.924163266700408</v>
      </c>
      <c r="G39" s="19">
        <f t="shared" si="4"/>
        <v>7.969665306680163</v>
      </c>
      <c r="H39" s="20">
        <f t="shared" si="5"/>
        <v>37.855910206730776</v>
      </c>
    </row>
    <row r="40" spans="1:8" x14ac:dyDescent="0.3">
      <c r="A40" s="8">
        <f t="shared" si="6"/>
        <v>33</v>
      </c>
      <c r="B40" s="18">
        <v>64656.95</v>
      </c>
      <c r="C40" s="18">
        <f t="shared" si="0"/>
        <v>78816.822050000002</v>
      </c>
      <c r="D40" s="18">
        <f t="shared" si="1"/>
        <v>6568.0685041666666</v>
      </c>
      <c r="E40" s="19">
        <f t="shared" si="2"/>
        <v>39.887055693319837</v>
      </c>
      <c r="F40" s="19">
        <f t="shared" si="3"/>
        <v>19.943527846659919</v>
      </c>
      <c r="G40" s="19">
        <f t="shared" si="4"/>
        <v>7.9774111386639674</v>
      </c>
      <c r="H40" s="20">
        <f t="shared" si="5"/>
        <v>37.892702908653845</v>
      </c>
    </row>
    <row r="41" spans="1:8" x14ac:dyDescent="0.3">
      <c r="A41" s="8">
        <f t="shared" si="6"/>
        <v>34</v>
      </c>
      <c r="B41" s="18">
        <v>64715.13</v>
      </c>
      <c r="C41" s="18">
        <f t="shared" si="0"/>
        <v>78887.743470000001</v>
      </c>
      <c r="D41" s="18">
        <f t="shared" si="1"/>
        <v>6573.9786224999998</v>
      </c>
      <c r="E41" s="19">
        <f t="shared" si="2"/>
        <v>39.922947100202428</v>
      </c>
      <c r="F41" s="19">
        <f t="shared" si="3"/>
        <v>19.961473550101214</v>
      </c>
      <c r="G41" s="19">
        <f t="shared" si="4"/>
        <v>7.9845894200404857</v>
      </c>
      <c r="H41" s="20">
        <f t="shared" si="5"/>
        <v>37.926799745192305</v>
      </c>
    </row>
    <row r="42" spans="1:8" x14ac:dyDescent="0.3">
      <c r="A42" s="21">
        <f t="shared" si="6"/>
        <v>35</v>
      </c>
      <c r="B42" s="22">
        <v>64768.95</v>
      </c>
      <c r="C42" s="22">
        <f t="shared" si="0"/>
        <v>78953.350050000008</v>
      </c>
      <c r="D42" s="22">
        <f t="shared" si="1"/>
        <v>6579.4458374999995</v>
      </c>
      <c r="E42" s="23">
        <f t="shared" si="2"/>
        <v>39.956148810728749</v>
      </c>
      <c r="F42" s="23">
        <f t="shared" si="3"/>
        <v>19.978074405364374</v>
      </c>
      <c r="G42" s="23">
        <f t="shared" si="4"/>
        <v>7.9912297621457498</v>
      </c>
      <c r="H42" s="24">
        <f t="shared" si="5"/>
        <v>37.958341370192315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2"/>
  <sheetViews>
    <sheetView topLeftCell="A20" zoomScaleNormal="100" workbookViewId="0">
      <selection activeCell="D7" sqref="D7:D42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19</v>
      </c>
      <c r="B1" s="1" t="s">
        <v>63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38683.82</v>
      </c>
      <c r="C7" s="18">
        <f t="shared" ref="C7:C42" si="0">B7*$D$3</f>
        <v>47155.576580000001</v>
      </c>
      <c r="D7" s="18">
        <f t="shared" ref="D7:D42" si="1">B7/12*$D$3</f>
        <v>3929.631381666667</v>
      </c>
      <c r="E7" s="19">
        <f t="shared" ref="E7:E42" si="2">C7/1976</f>
        <v>23.864158188259111</v>
      </c>
      <c r="F7" s="19">
        <f>E7/2</f>
        <v>11.932079094129556</v>
      </c>
      <c r="G7" s="19">
        <f>E7/5</f>
        <v>4.7728316376518221</v>
      </c>
      <c r="H7" s="20">
        <f>C7/2080</f>
        <v>22.670950278846153</v>
      </c>
    </row>
    <row r="8" spans="1:8" x14ac:dyDescent="0.3">
      <c r="A8" s="8">
        <f>A7+1</f>
        <v>1</v>
      </c>
      <c r="B8" s="18">
        <v>39799.699999999997</v>
      </c>
      <c r="C8" s="18">
        <f t="shared" si="0"/>
        <v>48515.834300000002</v>
      </c>
      <c r="D8" s="18">
        <f t="shared" si="1"/>
        <v>4042.9861916666669</v>
      </c>
      <c r="E8" s="19">
        <f t="shared" si="2"/>
        <v>24.552547722672067</v>
      </c>
      <c r="F8" s="19">
        <f t="shared" ref="F8:F42" si="3">E8/2</f>
        <v>12.276273861336033</v>
      </c>
      <c r="G8" s="19">
        <f t="shared" ref="G8:G42" si="4">E8/5</f>
        <v>4.9105095445344134</v>
      </c>
      <c r="H8" s="20">
        <f t="shared" ref="H8:H42" si="5">C8/2080</f>
        <v>23.324920336538462</v>
      </c>
    </row>
    <row r="9" spans="1:8" x14ac:dyDescent="0.3">
      <c r="A9" s="8">
        <f t="shared" ref="A9:A42" si="6">A8+1</f>
        <v>2</v>
      </c>
      <c r="B9" s="18">
        <v>40962.080000000002</v>
      </c>
      <c r="C9" s="18">
        <f t="shared" si="0"/>
        <v>49932.775520000003</v>
      </c>
      <c r="D9" s="18">
        <f t="shared" si="1"/>
        <v>4161.0646266666672</v>
      </c>
      <c r="E9" s="19">
        <f t="shared" si="2"/>
        <v>25.269623238866398</v>
      </c>
      <c r="F9" s="19">
        <f t="shared" si="3"/>
        <v>12.634811619433199</v>
      </c>
      <c r="G9" s="19">
        <f t="shared" si="4"/>
        <v>5.0539246477732798</v>
      </c>
      <c r="H9" s="20">
        <f t="shared" si="5"/>
        <v>24.00614207692308</v>
      </c>
    </row>
    <row r="10" spans="1:8" x14ac:dyDescent="0.3">
      <c r="A10" s="8">
        <f t="shared" si="6"/>
        <v>3</v>
      </c>
      <c r="B10" s="18">
        <v>42124.43</v>
      </c>
      <c r="C10" s="18">
        <f t="shared" si="0"/>
        <v>51349.680170000007</v>
      </c>
      <c r="D10" s="18">
        <f t="shared" si="1"/>
        <v>4279.1400141666672</v>
      </c>
      <c r="E10" s="19">
        <f t="shared" si="2"/>
        <v>25.986680247975713</v>
      </c>
      <c r="F10" s="19">
        <f t="shared" si="3"/>
        <v>12.993340123987856</v>
      </c>
      <c r="G10" s="19">
        <f t="shared" si="4"/>
        <v>5.1973360495951422</v>
      </c>
      <c r="H10" s="20">
        <f t="shared" si="5"/>
        <v>24.687346235576925</v>
      </c>
    </row>
    <row r="11" spans="1:8" x14ac:dyDescent="0.3">
      <c r="A11" s="8">
        <f t="shared" si="6"/>
        <v>4</v>
      </c>
      <c r="B11" s="18">
        <v>43519.3</v>
      </c>
      <c r="C11" s="18">
        <f t="shared" si="0"/>
        <v>53050.026700000009</v>
      </c>
      <c r="D11" s="18">
        <f t="shared" si="1"/>
        <v>4420.8355583333341</v>
      </c>
      <c r="E11" s="19">
        <f t="shared" si="2"/>
        <v>26.847179504048587</v>
      </c>
      <c r="F11" s="19">
        <f t="shared" si="3"/>
        <v>13.423589752024293</v>
      </c>
      <c r="G11" s="19">
        <f t="shared" si="4"/>
        <v>5.3694359008097177</v>
      </c>
      <c r="H11" s="20">
        <f t="shared" si="5"/>
        <v>25.504820528846157</v>
      </c>
    </row>
    <row r="12" spans="1:8" x14ac:dyDescent="0.3">
      <c r="A12" s="8">
        <f t="shared" si="6"/>
        <v>5</v>
      </c>
      <c r="B12" s="18">
        <v>45332.6</v>
      </c>
      <c r="C12" s="18">
        <f t="shared" si="0"/>
        <v>55260.439400000003</v>
      </c>
      <c r="D12" s="18">
        <f t="shared" si="1"/>
        <v>4605.0366166666672</v>
      </c>
      <c r="E12" s="19">
        <f t="shared" si="2"/>
        <v>27.965809412955466</v>
      </c>
      <c r="F12" s="19">
        <f t="shared" si="3"/>
        <v>13.982904706477733</v>
      </c>
      <c r="G12" s="19">
        <f t="shared" si="4"/>
        <v>5.5931618825910929</v>
      </c>
      <c r="H12" s="20">
        <f t="shared" si="5"/>
        <v>26.567518942307693</v>
      </c>
    </row>
    <row r="13" spans="1:8" x14ac:dyDescent="0.3">
      <c r="A13" s="8">
        <f t="shared" si="6"/>
        <v>6</v>
      </c>
      <c r="B13" s="18">
        <v>45332.6</v>
      </c>
      <c r="C13" s="18">
        <f t="shared" si="0"/>
        <v>55260.439400000003</v>
      </c>
      <c r="D13" s="18">
        <f t="shared" si="1"/>
        <v>4605.0366166666672</v>
      </c>
      <c r="E13" s="19">
        <f t="shared" si="2"/>
        <v>27.965809412955466</v>
      </c>
      <c r="F13" s="19">
        <f t="shared" si="3"/>
        <v>13.982904706477733</v>
      </c>
      <c r="G13" s="19">
        <f t="shared" si="4"/>
        <v>5.5931618825910929</v>
      </c>
      <c r="H13" s="20">
        <f t="shared" si="5"/>
        <v>26.567518942307693</v>
      </c>
    </row>
    <row r="14" spans="1:8" x14ac:dyDescent="0.3">
      <c r="A14" s="8">
        <f t="shared" si="6"/>
        <v>7</v>
      </c>
      <c r="B14" s="18">
        <v>47192.38</v>
      </c>
      <c r="C14" s="18">
        <f t="shared" si="0"/>
        <v>57527.51122</v>
      </c>
      <c r="D14" s="18">
        <f t="shared" si="1"/>
        <v>4793.959268333334</v>
      </c>
      <c r="E14" s="19">
        <f t="shared" si="2"/>
        <v>29.113112965587046</v>
      </c>
      <c r="F14" s="19">
        <f t="shared" si="3"/>
        <v>14.556556482793523</v>
      </c>
      <c r="G14" s="19">
        <f t="shared" si="4"/>
        <v>5.8226225931174094</v>
      </c>
      <c r="H14" s="20">
        <f t="shared" si="5"/>
        <v>27.657457317307692</v>
      </c>
    </row>
    <row r="15" spans="1:8" x14ac:dyDescent="0.3">
      <c r="A15" s="8">
        <f t="shared" si="6"/>
        <v>8</v>
      </c>
      <c r="B15" s="18">
        <v>47192.38</v>
      </c>
      <c r="C15" s="18">
        <f t="shared" si="0"/>
        <v>57527.51122</v>
      </c>
      <c r="D15" s="18">
        <f t="shared" si="1"/>
        <v>4793.959268333334</v>
      </c>
      <c r="E15" s="19">
        <f t="shared" si="2"/>
        <v>29.113112965587046</v>
      </c>
      <c r="F15" s="19">
        <f t="shared" si="3"/>
        <v>14.556556482793523</v>
      </c>
      <c r="G15" s="19">
        <f t="shared" si="4"/>
        <v>5.8226225931174094</v>
      </c>
      <c r="H15" s="20">
        <f t="shared" si="5"/>
        <v>27.657457317307692</v>
      </c>
    </row>
    <row r="16" spans="1:8" x14ac:dyDescent="0.3">
      <c r="A16" s="8">
        <f t="shared" si="6"/>
        <v>9</v>
      </c>
      <c r="B16" s="18">
        <v>49052.2</v>
      </c>
      <c r="C16" s="18">
        <f t="shared" si="0"/>
        <v>59794.631800000003</v>
      </c>
      <c r="D16" s="18">
        <f t="shared" si="1"/>
        <v>4982.8859833333336</v>
      </c>
      <c r="E16" s="19">
        <f t="shared" si="2"/>
        <v>30.260441194331985</v>
      </c>
      <c r="F16" s="19">
        <f t="shared" si="3"/>
        <v>15.130220597165993</v>
      </c>
      <c r="G16" s="19">
        <f t="shared" si="4"/>
        <v>6.0520882388663972</v>
      </c>
      <c r="H16" s="20">
        <f t="shared" si="5"/>
        <v>28.747419134615384</v>
      </c>
    </row>
    <row r="17" spans="1:8" x14ac:dyDescent="0.3">
      <c r="A17" s="8">
        <f t="shared" si="6"/>
        <v>10</v>
      </c>
      <c r="B17" s="18">
        <v>49052.2</v>
      </c>
      <c r="C17" s="18">
        <f t="shared" si="0"/>
        <v>59794.631800000003</v>
      </c>
      <c r="D17" s="18">
        <f t="shared" si="1"/>
        <v>4982.8859833333336</v>
      </c>
      <c r="E17" s="19">
        <f t="shared" si="2"/>
        <v>30.260441194331985</v>
      </c>
      <c r="F17" s="19">
        <f t="shared" si="3"/>
        <v>15.130220597165993</v>
      </c>
      <c r="G17" s="19">
        <f t="shared" si="4"/>
        <v>6.0520882388663972</v>
      </c>
      <c r="H17" s="20">
        <f t="shared" si="5"/>
        <v>28.747419134615384</v>
      </c>
    </row>
    <row r="18" spans="1:8" x14ac:dyDescent="0.3">
      <c r="A18" s="8">
        <f t="shared" si="6"/>
        <v>11</v>
      </c>
      <c r="B18" s="18">
        <v>51376.95</v>
      </c>
      <c r="C18" s="18">
        <f t="shared" si="0"/>
        <v>62628.502050000003</v>
      </c>
      <c r="D18" s="18">
        <f t="shared" si="1"/>
        <v>5219.0418374999999</v>
      </c>
      <c r="E18" s="19">
        <f t="shared" si="2"/>
        <v>31.694586057692309</v>
      </c>
      <c r="F18" s="19">
        <f t="shared" si="3"/>
        <v>15.847293028846154</v>
      </c>
      <c r="G18" s="19">
        <f t="shared" si="4"/>
        <v>6.3389172115384618</v>
      </c>
      <c r="H18" s="20">
        <f t="shared" si="5"/>
        <v>30.109856754807694</v>
      </c>
    </row>
    <row r="19" spans="1:8" x14ac:dyDescent="0.3">
      <c r="A19" s="8">
        <f t="shared" si="6"/>
        <v>12</v>
      </c>
      <c r="B19" s="18">
        <v>51376.95</v>
      </c>
      <c r="C19" s="18">
        <f t="shared" si="0"/>
        <v>62628.502050000003</v>
      </c>
      <c r="D19" s="18">
        <f t="shared" si="1"/>
        <v>5219.0418374999999</v>
      </c>
      <c r="E19" s="19">
        <f t="shared" si="2"/>
        <v>31.694586057692309</v>
      </c>
      <c r="F19" s="19">
        <f t="shared" si="3"/>
        <v>15.847293028846154</v>
      </c>
      <c r="G19" s="19">
        <f t="shared" si="4"/>
        <v>6.3389172115384618</v>
      </c>
      <c r="H19" s="20">
        <f t="shared" si="5"/>
        <v>30.109856754807694</v>
      </c>
    </row>
    <row r="20" spans="1:8" x14ac:dyDescent="0.3">
      <c r="A20" s="8">
        <f t="shared" si="6"/>
        <v>13</v>
      </c>
      <c r="B20" s="18">
        <v>53469.22</v>
      </c>
      <c r="C20" s="18">
        <f t="shared" si="0"/>
        <v>65178.979180000009</v>
      </c>
      <c r="D20" s="18">
        <f t="shared" si="1"/>
        <v>5431.5815983333341</v>
      </c>
      <c r="E20" s="19">
        <f t="shared" si="2"/>
        <v>32.985313350202432</v>
      </c>
      <c r="F20" s="19">
        <f t="shared" si="3"/>
        <v>16.492656675101216</v>
      </c>
      <c r="G20" s="19">
        <f t="shared" si="4"/>
        <v>6.5970626700404864</v>
      </c>
      <c r="H20" s="20">
        <f t="shared" si="5"/>
        <v>31.33604768269231</v>
      </c>
    </row>
    <row r="21" spans="1:8" x14ac:dyDescent="0.3">
      <c r="A21" s="8">
        <f t="shared" si="6"/>
        <v>14</v>
      </c>
      <c r="B21" s="18">
        <v>53469.22</v>
      </c>
      <c r="C21" s="18">
        <f t="shared" si="0"/>
        <v>65178.979180000009</v>
      </c>
      <c r="D21" s="18">
        <f t="shared" si="1"/>
        <v>5431.5815983333341</v>
      </c>
      <c r="E21" s="19">
        <f t="shared" si="2"/>
        <v>32.985313350202432</v>
      </c>
      <c r="F21" s="19">
        <f t="shared" si="3"/>
        <v>16.492656675101216</v>
      </c>
      <c r="G21" s="19">
        <f t="shared" si="4"/>
        <v>6.5970626700404864</v>
      </c>
      <c r="H21" s="20">
        <f t="shared" si="5"/>
        <v>31.33604768269231</v>
      </c>
    </row>
    <row r="22" spans="1:8" x14ac:dyDescent="0.3">
      <c r="A22" s="8">
        <f t="shared" si="6"/>
        <v>15</v>
      </c>
      <c r="B22" s="18">
        <v>55561.51</v>
      </c>
      <c r="C22" s="18">
        <f t="shared" si="0"/>
        <v>67729.480690000011</v>
      </c>
      <c r="D22" s="18">
        <f t="shared" si="1"/>
        <v>5644.1233908333343</v>
      </c>
      <c r="E22" s="19">
        <f t="shared" si="2"/>
        <v>34.276052980769236</v>
      </c>
      <c r="F22" s="19">
        <f t="shared" si="3"/>
        <v>17.138026490384618</v>
      </c>
      <c r="G22" s="19">
        <f t="shared" si="4"/>
        <v>6.8552105961538476</v>
      </c>
      <c r="H22" s="20">
        <f t="shared" si="5"/>
        <v>32.562250331730773</v>
      </c>
    </row>
    <row r="23" spans="1:8" x14ac:dyDescent="0.3">
      <c r="A23" s="8">
        <f t="shared" si="6"/>
        <v>16</v>
      </c>
      <c r="B23" s="18">
        <v>55561.51</v>
      </c>
      <c r="C23" s="18">
        <f t="shared" si="0"/>
        <v>67729.480690000011</v>
      </c>
      <c r="D23" s="18">
        <f t="shared" si="1"/>
        <v>5644.1233908333343</v>
      </c>
      <c r="E23" s="19">
        <f t="shared" si="2"/>
        <v>34.276052980769236</v>
      </c>
      <c r="F23" s="19">
        <f t="shared" si="3"/>
        <v>17.138026490384618</v>
      </c>
      <c r="G23" s="19">
        <f t="shared" si="4"/>
        <v>6.8552105961538476</v>
      </c>
      <c r="H23" s="20">
        <f t="shared" si="5"/>
        <v>32.562250331730773</v>
      </c>
    </row>
    <row r="24" spans="1:8" x14ac:dyDescent="0.3">
      <c r="A24" s="8">
        <f t="shared" si="6"/>
        <v>17</v>
      </c>
      <c r="B24" s="18">
        <v>57886.26</v>
      </c>
      <c r="C24" s="18">
        <f t="shared" si="0"/>
        <v>70563.350940000004</v>
      </c>
      <c r="D24" s="18">
        <f t="shared" si="1"/>
        <v>5880.2792450000006</v>
      </c>
      <c r="E24" s="19">
        <f t="shared" si="2"/>
        <v>35.71019784412956</v>
      </c>
      <c r="F24" s="19">
        <f t="shared" si="3"/>
        <v>17.85509892206478</v>
      </c>
      <c r="G24" s="19">
        <f t="shared" si="4"/>
        <v>7.1420395688259122</v>
      </c>
      <c r="H24" s="20">
        <f t="shared" si="5"/>
        <v>33.924687951923076</v>
      </c>
    </row>
    <row r="25" spans="1:8" x14ac:dyDescent="0.3">
      <c r="A25" s="8">
        <f t="shared" si="6"/>
        <v>18</v>
      </c>
      <c r="B25" s="18">
        <v>57886.26</v>
      </c>
      <c r="C25" s="18">
        <f t="shared" si="0"/>
        <v>70563.350940000004</v>
      </c>
      <c r="D25" s="18">
        <f t="shared" si="1"/>
        <v>5880.2792450000006</v>
      </c>
      <c r="E25" s="19">
        <f t="shared" si="2"/>
        <v>35.71019784412956</v>
      </c>
      <c r="F25" s="19">
        <f t="shared" si="3"/>
        <v>17.85509892206478</v>
      </c>
      <c r="G25" s="19">
        <f t="shared" si="4"/>
        <v>7.1420395688259122</v>
      </c>
      <c r="H25" s="20">
        <f t="shared" si="5"/>
        <v>33.924687951923076</v>
      </c>
    </row>
    <row r="26" spans="1:8" x14ac:dyDescent="0.3">
      <c r="A26" s="8">
        <f t="shared" si="6"/>
        <v>19</v>
      </c>
      <c r="B26" s="18">
        <v>57886.26</v>
      </c>
      <c r="C26" s="18">
        <f t="shared" si="0"/>
        <v>70563.350940000004</v>
      </c>
      <c r="D26" s="18">
        <f t="shared" si="1"/>
        <v>5880.2792450000006</v>
      </c>
      <c r="E26" s="19">
        <f t="shared" si="2"/>
        <v>35.71019784412956</v>
      </c>
      <c r="F26" s="19">
        <f t="shared" si="3"/>
        <v>17.85509892206478</v>
      </c>
      <c r="G26" s="19">
        <f t="shared" si="4"/>
        <v>7.1420395688259122</v>
      </c>
      <c r="H26" s="20">
        <f t="shared" si="5"/>
        <v>33.924687951923076</v>
      </c>
    </row>
    <row r="27" spans="1:8" x14ac:dyDescent="0.3">
      <c r="A27" s="8">
        <f t="shared" si="6"/>
        <v>20</v>
      </c>
      <c r="B27" s="18">
        <v>59978.5</v>
      </c>
      <c r="C27" s="18">
        <f t="shared" si="0"/>
        <v>73113.791500000007</v>
      </c>
      <c r="D27" s="18">
        <f t="shared" si="1"/>
        <v>6092.8159583333336</v>
      </c>
      <c r="E27" s="19">
        <f t="shared" si="2"/>
        <v>37.000906629554656</v>
      </c>
      <c r="F27" s="19">
        <f t="shared" si="3"/>
        <v>18.500453314777328</v>
      </c>
      <c r="G27" s="19">
        <f t="shared" si="4"/>
        <v>7.400181325910931</v>
      </c>
      <c r="H27" s="20">
        <f t="shared" si="5"/>
        <v>35.150861298076926</v>
      </c>
    </row>
    <row r="28" spans="1:8" x14ac:dyDescent="0.3">
      <c r="A28" s="8">
        <f t="shared" si="6"/>
        <v>21</v>
      </c>
      <c r="B28" s="18">
        <v>59978.5</v>
      </c>
      <c r="C28" s="18">
        <f t="shared" si="0"/>
        <v>73113.791500000007</v>
      </c>
      <c r="D28" s="18">
        <f t="shared" si="1"/>
        <v>6092.8159583333336</v>
      </c>
      <c r="E28" s="19">
        <f t="shared" si="2"/>
        <v>37.000906629554656</v>
      </c>
      <c r="F28" s="19">
        <f t="shared" si="3"/>
        <v>18.500453314777328</v>
      </c>
      <c r="G28" s="19">
        <f t="shared" si="4"/>
        <v>7.400181325910931</v>
      </c>
      <c r="H28" s="20">
        <f t="shared" si="5"/>
        <v>35.150861298076926</v>
      </c>
    </row>
    <row r="29" spans="1:8" x14ac:dyDescent="0.3">
      <c r="A29" s="8">
        <f t="shared" si="6"/>
        <v>22</v>
      </c>
      <c r="B29" s="18">
        <v>62303.24</v>
      </c>
      <c r="C29" s="18">
        <f t="shared" si="0"/>
        <v>75947.649560000005</v>
      </c>
      <c r="D29" s="18">
        <f t="shared" si="1"/>
        <v>6328.9707966666665</v>
      </c>
      <c r="E29" s="19">
        <f t="shared" si="2"/>
        <v>38.435045323886641</v>
      </c>
      <c r="F29" s="19">
        <f t="shared" si="3"/>
        <v>19.21752266194332</v>
      </c>
      <c r="G29" s="19">
        <f t="shared" si="4"/>
        <v>7.6870090647773281</v>
      </c>
      <c r="H29" s="20">
        <f t="shared" si="5"/>
        <v>36.513293057692309</v>
      </c>
    </row>
    <row r="30" spans="1:8" x14ac:dyDescent="0.3">
      <c r="A30" s="8">
        <f t="shared" si="6"/>
        <v>23</v>
      </c>
      <c r="B30" s="18">
        <v>64628.03</v>
      </c>
      <c r="C30" s="18">
        <f t="shared" si="0"/>
        <v>78781.568570000003</v>
      </c>
      <c r="D30" s="18">
        <f t="shared" si="1"/>
        <v>6565.1307141666666</v>
      </c>
      <c r="E30" s="19">
        <f t="shared" si="2"/>
        <v>39.869214863360327</v>
      </c>
      <c r="F30" s="19">
        <f t="shared" si="3"/>
        <v>19.934607431680163</v>
      </c>
      <c r="G30" s="19">
        <f t="shared" si="4"/>
        <v>7.973842972672065</v>
      </c>
      <c r="H30" s="20">
        <f t="shared" si="5"/>
        <v>37.875754120192312</v>
      </c>
    </row>
    <row r="31" spans="1:8" x14ac:dyDescent="0.3">
      <c r="A31" s="8">
        <f t="shared" si="6"/>
        <v>24</v>
      </c>
      <c r="B31" s="18">
        <v>66487.81</v>
      </c>
      <c r="C31" s="18">
        <f t="shared" si="0"/>
        <v>81048.64039</v>
      </c>
      <c r="D31" s="18">
        <f t="shared" si="1"/>
        <v>6754.0533658333334</v>
      </c>
      <c r="E31" s="19">
        <f t="shared" si="2"/>
        <v>41.016518415991904</v>
      </c>
      <c r="F31" s="19">
        <f t="shared" si="3"/>
        <v>20.508259207995952</v>
      </c>
      <c r="G31" s="19">
        <f t="shared" si="4"/>
        <v>8.2033036831983814</v>
      </c>
      <c r="H31" s="20">
        <f t="shared" si="5"/>
        <v>38.965692495192307</v>
      </c>
    </row>
    <row r="32" spans="1:8" x14ac:dyDescent="0.3">
      <c r="A32" s="8">
        <f t="shared" si="6"/>
        <v>25</v>
      </c>
      <c r="B32" s="18">
        <v>66608.44</v>
      </c>
      <c r="C32" s="18">
        <f t="shared" si="0"/>
        <v>81195.688360000015</v>
      </c>
      <c r="D32" s="18">
        <f t="shared" si="1"/>
        <v>6766.3073633333343</v>
      </c>
      <c r="E32" s="19">
        <f t="shared" si="2"/>
        <v>41.090935404858307</v>
      </c>
      <c r="F32" s="19">
        <f t="shared" si="3"/>
        <v>20.545467702429153</v>
      </c>
      <c r="G32" s="19">
        <f t="shared" si="4"/>
        <v>8.2181870809716617</v>
      </c>
      <c r="H32" s="20">
        <f t="shared" si="5"/>
        <v>39.036388634615392</v>
      </c>
    </row>
    <row r="33" spans="1:8" x14ac:dyDescent="0.3">
      <c r="A33" s="8">
        <f t="shared" si="6"/>
        <v>26</v>
      </c>
      <c r="B33" s="18">
        <v>66720.210000000006</v>
      </c>
      <c r="C33" s="18">
        <f t="shared" si="0"/>
        <v>81331.935990000013</v>
      </c>
      <c r="D33" s="18">
        <f t="shared" si="1"/>
        <v>6777.6613325000017</v>
      </c>
      <c r="E33" s="19">
        <f t="shared" si="2"/>
        <v>41.15988663461539</v>
      </c>
      <c r="F33" s="19">
        <f t="shared" si="3"/>
        <v>20.579943317307695</v>
      </c>
      <c r="G33" s="19">
        <f t="shared" si="4"/>
        <v>8.2319773269230776</v>
      </c>
      <c r="H33" s="20">
        <f t="shared" si="5"/>
        <v>39.101892302884622</v>
      </c>
    </row>
    <row r="34" spans="1:8" x14ac:dyDescent="0.3">
      <c r="A34" s="8">
        <f t="shared" si="6"/>
        <v>27</v>
      </c>
      <c r="B34" s="18">
        <v>66823.77</v>
      </c>
      <c r="C34" s="18">
        <f t="shared" si="0"/>
        <v>81458.175630000012</v>
      </c>
      <c r="D34" s="18">
        <f t="shared" si="1"/>
        <v>6788.1813025000001</v>
      </c>
      <c r="E34" s="19">
        <f t="shared" si="2"/>
        <v>41.223773092105269</v>
      </c>
      <c r="F34" s="19">
        <f t="shared" si="3"/>
        <v>20.611886546052634</v>
      </c>
      <c r="G34" s="19">
        <f t="shared" si="4"/>
        <v>8.2447546184210534</v>
      </c>
      <c r="H34" s="20">
        <f t="shared" si="5"/>
        <v>39.162584437500009</v>
      </c>
    </row>
    <row r="35" spans="1:8" x14ac:dyDescent="0.3">
      <c r="A35" s="8">
        <f t="shared" si="6"/>
        <v>28</v>
      </c>
      <c r="B35" s="18">
        <v>66919.710000000006</v>
      </c>
      <c r="C35" s="18">
        <f t="shared" si="0"/>
        <v>81575.12649000001</v>
      </c>
      <c r="D35" s="18">
        <f t="shared" si="1"/>
        <v>6797.9272075000017</v>
      </c>
      <c r="E35" s="19">
        <f t="shared" si="2"/>
        <v>41.282958750000006</v>
      </c>
      <c r="F35" s="19">
        <f t="shared" si="3"/>
        <v>20.641479375000003</v>
      </c>
      <c r="G35" s="19">
        <f t="shared" si="4"/>
        <v>8.2565917500000019</v>
      </c>
      <c r="H35" s="20">
        <f t="shared" si="5"/>
        <v>39.218810812500003</v>
      </c>
    </row>
    <row r="36" spans="1:8" x14ac:dyDescent="0.3">
      <c r="A36" s="8">
        <f t="shared" si="6"/>
        <v>29</v>
      </c>
      <c r="B36" s="18">
        <v>67008.539999999994</v>
      </c>
      <c r="C36" s="18">
        <f t="shared" si="0"/>
        <v>81683.410260000004</v>
      </c>
      <c r="D36" s="18">
        <f t="shared" si="1"/>
        <v>6806.9508549999991</v>
      </c>
      <c r="E36" s="19">
        <f t="shared" si="2"/>
        <v>41.337758228744939</v>
      </c>
      <c r="F36" s="19">
        <f t="shared" si="3"/>
        <v>20.668879114372469</v>
      </c>
      <c r="G36" s="19">
        <f t="shared" si="4"/>
        <v>8.2675516457489877</v>
      </c>
      <c r="H36" s="20">
        <f t="shared" si="5"/>
        <v>39.270870317307697</v>
      </c>
    </row>
    <row r="37" spans="1:8" x14ac:dyDescent="0.3">
      <c r="A37" s="8">
        <f t="shared" si="6"/>
        <v>30</v>
      </c>
      <c r="B37" s="18">
        <v>67090.899999999994</v>
      </c>
      <c r="C37" s="18">
        <f t="shared" si="0"/>
        <v>81783.807100000005</v>
      </c>
      <c r="D37" s="18">
        <f t="shared" si="1"/>
        <v>6815.3172583333335</v>
      </c>
      <c r="E37" s="19">
        <f t="shared" si="2"/>
        <v>41.388566346153851</v>
      </c>
      <c r="F37" s="19">
        <f t="shared" si="3"/>
        <v>20.694283173076926</v>
      </c>
      <c r="G37" s="19">
        <f t="shared" si="4"/>
        <v>8.2777132692307696</v>
      </c>
      <c r="H37" s="20">
        <f t="shared" si="5"/>
        <v>39.319138028846154</v>
      </c>
    </row>
    <row r="38" spans="1:8" x14ac:dyDescent="0.3">
      <c r="A38" s="8">
        <f t="shared" si="6"/>
        <v>31</v>
      </c>
      <c r="B38" s="18">
        <v>67167.13</v>
      </c>
      <c r="C38" s="18">
        <f t="shared" si="0"/>
        <v>81876.731470000013</v>
      </c>
      <c r="D38" s="18">
        <f t="shared" si="1"/>
        <v>6823.0609558333344</v>
      </c>
      <c r="E38" s="19">
        <f t="shared" si="2"/>
        <v>41.435592849190293</v>
      </c>
      <c r="F38" s="19">
        <f t="shared" si="3"/>
        <v>20.717796424595146</v>
      </c>
      <c r="G38" s="19">
        <f t="shared" si="4"/>
        <v>8.2871185698380589</v>
      </c>
      <c r="H38" s="20">
        <f t="shared" si="5"/>
        <v>39.363813206730775</v>
      </c>
    </row>
    <row r="39" spans="1:8" x14ac:dyDescent="0.3">
      <c r="A39" s="8">
        <f t="shared" si="6"/>
        <v>32</v>
      </c>
      <c r="B39" s="18">
        <v>67237.73</v>
      </c>
      <c r="C39" s="18">
        <f t="shared" si="0"/>
        <v>81962.792870000005</v>
      </c>
      <c r="D39" s="18">
        <f t="shared" si="1"/>
        <v>6830.2327391666668</v>
      </c>
      <c r="E39" s="19">
        <f t="shared" si="2"/>
        <v>41.479146189271255</v>
      </c>
      <c r="F39" s="19">
        <f t="shared" si="3"/>
        <v>20.739573094635627</v>
      </c>
      <c r="G39" s="19">
        <f t="shared" si="4"/>
        <v>8.2958292378542513</v>
      </c>
      <c r="H39" s="20">
        <f t="shared" si="5"/>
        <v>39.405188879807696</v>
      </c>
    </row>
    <row r="40" spans="1:8" x14ac:dyDescent="0.3">
      <c r="A40" s="8">
        <f t="shared" si="6"/>
        <v>33</v>
      </c>
      <c r="B40" s="18">
        <v>67303.08</v>
      </c>
      <c r="C40" s="18">
        <f t="shared" si="0"/>
        <v>82042.454520000014</v>
      </c>
      <c r="D40" s="18">
        <f t="shared" si="1"/>
        <v>6836.8712100000002</v>
      </c>
      <c r="E40" s="19">
        <f t="shared" si="2"/>
        <v>41.51946078947369</v>
      </c>
      <c r="F40" s="19">
        <f t="shared" si="3"/>
        <v>20.759730394736845</v>
      </c>
      <c r="G40" s="19">
        <f t="shared" si="4"/>
        <v>8.3038921578947384</v>
      </c>
      <c r="H40" s="20">
        <f t="shared" si="5"/>
        <v>39.44348775000001</v>
      </c>
    </row>
    <row r="41" spans="1:8" x14ac:dyDescent="0.3">
      <c r="A41" s="8">
        <f t="shared" si="6"/>
        <v>34</v>
      </c>
      <c r="B41" s="18">
        <v>67363.64</v>
      </c>
      <c r="C41" s="18">
        <f t="shared" si="0"/>
        <v>82116.277159999998</v>
      </c>
      <c r="D41" s="18">
        <f t="shared" si="1"/>
        <v>6843.0230966666668</v>
      </c>
      <c r="E41" s="19">
        <f t="shared" si="2"/>
        <v>41.556820425101215</v>
      </c>
      <c r="F41" s="19">
        <f t="shared" si="3"/>
        <v>20.778410212550607</v>
      </c>
      <c r="G41" s="19">
        <f t="shared" si="4"/>
        <v>8.3113640850202426</v>
      </c>
      <c r="H41" s="20">
        <f t="shared" si="5"/>
        <v>39.478979403846154</v>
      </c>
    </row>
    <row r="42" spans="1:8" x14ac:dyDescent="0.3">
      <c r="A42" s="21">
        <f t="shared" si="6"/>
        <v>35</v>
      </c>
      <c r="B42" s="22">
        <v>67419.66</v>
      </c>
      <c r="C42" s="22">
        <f t="shared" si="0"/>
        <v>82184.565540000011</v>
      </c>
      <c r="D42" s="22">
        <f t="shared" si="1"/>
        <v>6848.7137950000006</v>
      </c>
      <c r="E42" s="23">
        <f t="shared" si="2"/>
        <v>41.591379321862355</v>
      </c>
      <c r="F42" s="23">
        <f t="shared" si="3"/>
        <v>20.795689660931178</v>
      </c>
      <c r="G42" s="23">
        <f t="shared" si="4"/>
        <v>8.3182758643724704</v>
      </c>
      <c r="H42" s="24">
        <f t="shared" si="5"/>
        <v>39.511810355769235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2"/>
  <sheetViews>
    <sheetView zoomScaleNormal="100" workbookViewId="0">
      <selection activeCell="D7" sqref="D7:D42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20</v>
      </c>
      <c r="B1" s="1" t="s">
        <v>35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44683.97</v>
      </c>
      <c r="C7" s="18">
        <f t="shared" ref="C7:C42" si="0">B7*$D$3</f>
        <v>54469.759430000006</v>
      </c>
      <c r="D7" s="18">
        <f t="shared" ref="D7:D42" si="1">B7/12*$D$3</f>
        <v>4539.1466191666677</v>
      </c>
      <c r="E7" s="19">
        <f t="shared" ref="E7:E42" si="2">C7/1976</f>
        <v>27.565667727732798</v>
      </c>
      <c r="F7" s="19">
        <f>E7/2</f>
        <v>13.782833863866399</v>
      </c>
      <c r="G7" s="19">
        <f>E7/5</f>
        <v>5.5131335455465598</v>
      </c>
      <c r="H7" s="20">
        <f>C7/2080</f>
        <v>26.187384341346156</v>
      </c>
    </row>
    <row r="8" spans="1:8" x14ac:dyDescent="0.3">
      <c r="A8" s="8">
        <f>A7+1</f>
        <v>1</v>
      </c>
      <c r="B8" s="18">
        <v>45767.98</v>
      </c>
      <c r="C8" s="18">
        <f t="shared" si="0"/>
        <v>55791.167620000007</v>
      </c>
      <c r="D8" s="18">
        <f t="shared" si="1"/>
        <v>4649.2639683333337</v>
      </c>
      <c r="E8" s="19">
        <f t="shared" si="2"/>
        <v>28.234396568825915</v>
      </c>
      <c r="F8" s="19">
        <f t="shared" ref="F8:F42" si="3">E8/2</f>
        <v>14.117198284412957</v>
      </c>
      <c r="G8" s="19">
        <f t="shared" ref="G8:G42" si="4">E8/5</f>
        <v>5.6468793137651829</v>
      </c>
      <c r="H8" s="20">
        <f t="shared" ref="H8:H42" si="5">C8/2080</f>
        <v>26.822676740384619</v>
      </c>
    </row>
    <row r="9" spans="1:8" x14ac:dyDescent="0.3">
      <c r="A9" s="8">
        <f t="shared" ref="A9:A42" si="6">A8+1</f>
        <v>2</v>
      </c>
      <c r="B9" s="18">
        <v>46851.93</v>
      </c>
      <c r="C9" s="18">
        <f t="shared" si="0"/>
        <v>57112.502670000002</v>
      </c>
      <c r="D9" s="18">
        <f t="shared" si="1"/>
        <v>4759.3752224999998</v>
      </c>
      <c r="E9" s="19">
        <f t="shared" si="2"/>
        <v>28.903088395748988</v>
      </c>
      <c r="F9" s="19">
        <f t="shared" si="3"/>
        <v>14.451544197874494</v>
      </c>
      <c r="G9" s="19">
        <f t="shared" si="4"/>
        <v>5.7806176791497972</v>
      </c>
      <c r="H9" s="20">
        <f t="shared" si="5"/>
        <v>27.457933975961538</v>
      </c>
    </row>
    <row r="10" spans="1:8" x14ac:dyDescent="0.3">
      <c r="A10" s="8">
        <f t="shared" si="6"/>
        <v>3</v>
      </c>
      <c r="B10" s="18">
        <v>47935.38</v>
      </c>
      <c r="C10" s="18">
        <f t="shared" si="0"/>
        <v>58433.228219999997</v>
      </c>
      <c r="D10" s="18">
        <f t="shared" si="1"/>
        <v>4869.4356850000004</v>
      </c>
      <c r="E10" s="19">
        <f t="shared" si="2"/>
        <v>29.571471771255059</v>
      </c>
      <c r="F10" s="19">
        <f t="shared" si="3"/>
        <v>14.785735885627529</v>
      </c>
      <c r="G10" s="19">
        <f t="shared" si="4"/>
        <v>5.9142943542510116</v>
      </c>
      <c r="H10" s="20">
        <f t="shared" si="5"/>
        <v>28.092898182692306</v>
      </c>
    </row>
    <row r="11" spans="1:8" x14ac:dyDescent="0.3">
      <c r="A11" s="8">
        <f t="shared" si="6"/>
        <v>4</v>
      </c>
      <c r="B11" s="18">
        <v>47935.38</v>
      </c>
      <c r="C11" s="18">
        <f t="shared" si="0"/>
        <v>58433.228219999997</v>
      </c>
      <c r="D11" s="18">
        <f t="shared" si="1"/>
        <v>4869.4356850000004</v>
      </c>
      <c r="E11" s="19">
        <f t="shared" si="2"/>
        <v>29.571471771255059</v>
      </c>
      <c r="F11" s="19">
        <f t="shared" si="3"/>
        <v>14.785735885627529</v>
      </c>
      <c r="G11" s="19">
        <f t="shared" si="4"/>
        <v>5.9142943542510116</v>
      </c>
      <c r="H11" s="20">
        <f t="shared" si="5"/>
        <v>28.092898182692306</v>
      </c>
    </row>
    <row r="12" spans="1:8" x14ac:dyDescent="0.3">
      <c r="A12" s="8">
        <f t="shared" si="6"/>
        <v>5</v>
      </c>
      <c r="B12" s="18">
        <v>49832.06</v>
      </c>
      <c r="C12" s="18">
        <f t="shared" si="0"/>
        <v>60745.281139999999</v>
      </c>
      <c r="D12" s="18">
        <f t="shared" si="1"/>
        <v>5062.106761666666</v>
      </c>
      <c r="E12" s="19">
        <f t="shared" si="2"/>
        <v>30.741539038461539</v>
      </c>
      <c r="F12" s="19">
        <f t="shared" si="3"/>
        <v>15.37076951923077</v>
      </c>
      <c r="G12" s="19">
        <f t="shared" si="4"/>
        <v>6.1483078076923077</v>
      </c>
      <c r="H12" s="20">
        <f t="shared" si="5"/>
        <v>29.204462086538459</v>
      </c>
    </row>
    <row r="13" spans="1:8" x14ac:dyDescent="0.3">
      <c r="A13" s="8">
        <f t="shared" si="6"/>
        <v>6</v>
      </c>
      <c r="B13" s="18">
        <v>49832.06</v>
      </c>
      <c r="C13" s="18">
        <f t="shared" si="0"/>
        <v>60745.281139999999</v>
      </c>
      <c r="D13" s="18">
        <f t="shared" si="1"/>
        <v>5062.106761666666</v>
      </c>
      <c r="E13" s="19">
        <f t="shared" si="2"/>
        <v>30.741539038461539</v>
      </c>
      <c r="F13" s="19">
        <f t="shared" si="3"/>
        <v>15.37076951923077</v>
      </c>
      <c r="G13" s="19">
        <f t="shared" si="4"/>
        <v>6.1483078076923077</v>
      </c>
      <c r="H13" s="20">
        <f t="shared" si="5"/>
        <v>29.204462086538459</v>
      </c>
    </row>
    <row r="14" spans="1:8" x14ac:dyDescent="0.3">
      <c r="A14" s="8">
        <f t="shared" si="6"/>
        <v>7</v>
      </c>
      <c r="B14" s="18">
        <v>51728.76</v>
      </c>
      <c r="C14" s="18">
        <f t="shared" si="0"/>
        <v>63057.358440000004</v>
      </c>
      <c r="D14" s="18">
        <f t="shared" si="1"/>
        <v>5254.7798700000012</v>
      </c>
      <c r="E14" s="19">
        <f t="shared" si="2"/>
        <v>31.911618643724697</v>
      </c>
      <c r="F14" s="19">
        <f t="shared" si="3"/>
        <v>15.955809321862349</v>
      </c>
      <c r="G14" s="19">
        <f t="shared" si="4"/>
        <v>6.3823237287449395</v>
      </c>
      <c r="H14" s="20">
        <f t="shared" si="5"/>
        <v>30.316037711538463</v>
      </c>
    </row>
    <row r="15" spans="1:8" x14ac:dyDescent="0.3">
      <c r="A15" s="8">
        <f t="shared" si="6"/>
        <v>8</v>
      </c>
      <c r="B15" s="18">
        <v>51728.76</v>
      </c>
      <c r="C15" s="18">
        <f t="shared" si="0"/>
        <v>63057.358440000004</v>
      </c>
      <c r="D15" s="18">
        <f t="shared" si="1"/>
        <v>5254.7798700000012</v>
      </c>
      <c r="E15" s="19">
        <f t="shared" si="2"/>
        <v>31.911618643724697</v>
      </c>
      <c r="F15" s="19">
        <f t="shared" si="3"/>
        <v>15.955809321862349</v>
      </c>
      <c r="G15" s="19">
        <f t="shared" si="4"/>
        <v>6.3823237287449395</v>
      </c>
      <c r="H15" s="20">
        <f t="shared" si="5"/>
        <v>30.316037711538463</v>
      </c>
    </row>
    <row r="16" spans="1:8" x14ac:dyDescent="0.3">
      <c r="A16" s="8">
        <f t="shared" si="6"/>
        <v>9</v>
      </c>
      <c r="B16" s="18">
        <v>53625.48</v>
      </c>
      <c r="C16" s="18">
        <f t="shared" si="0"/>
        <v>65369.460120000011</v>
      </c>
      <c r="D16" s="18">
        <f t="shared" si="1"/>
        <v>5447.4550100000006</v>
      </c>
      <c r="E16" s="19">
        <f t="shared" si="2"/>
        <v>33.08171058704454</v>
      </c>
      <c r="F16" s="19">
        <f t="shared" si="3"/>
        <v>16.54085529352227</v>
      </c>
      <c r="G16" s="19">
        <f t="shared" si="4"/>
        <v>6.6163421174089079</v>
      </c>
      <c r="H16" s="20">
        <f t="shared" si="5"/>
        <v>31.427625057692314</v>
      </c>
    </row>
    <row r="17" spans="1:8" x14ac:dyDescent="0.3">
      <c r="A17" s="8">
        <f t="shared" si="6"/>
        <v>10</v>
      </c>
      <c r="B17" s="18">
        <v>53625.48</v>
      </c>
      <c r="C17" s="18">
        <f t="shared" si="0"/>
        <v>65369.460120000011</v>
      </c>
      <c r="D17" s="18">
        <f t="shared" si="1"/>
        <v>5447.4550100000006</v>
      </c>
      <c r="E17" s="19">
        <f t="shared" si="2"/>
        <v>33.08171058704454</v>
      </c>
      <c r="F17" s="19">
        <f t="shared" si="3"/>
        <v>16.54085529352227</v>
      </c>
      <c r="G17" s="19">
        <f t="shared" si="4"/>
        <v>6.6163421174089079</v>
      </c>
      <c r="H17" s="20">
        <f t="shared" si="5"/>
        <v>31.427625057692314</v>
      </c>
    </row>
    <row r="18" spans="1:8" x14ac:dyDescent="0.3">
      <c r="A18" s="8">
        <f t="shared" si="6"/>
        <v>11</v>
      </c>
      <c r="B18" s="18">
        <v>55522.16</v>
      </c>
      <c r="C18" s="18">
        <f t="shared" si="0"/>
        <v>67681.513040000005</v>
      </c>
      <c r="D18" s="18">
        <f t="shared" si="1"/>
        <v>5640.126086666668</v>
      </c>
      <c r="E18" s="19">
        <f t="shared" si="2"/>
        <v>34.251777854251017</v>
      </c>
      <c r="F18" s="19">
        <f t="shared" si="3"/>
        <v>17.125888927125509</v>
      </c>
      <c r="G18" s="19">
        <f t="shared" si="4"/>
        <v>6.8503555708502031</v>
      </c>
      <c r="H18" s="20">
        <f t="shared" si="5"/>
        <v>32.539188961538464</v>
      </c>
    </row>
    <row r="19" spans="1:8" x14ac:dyDescent="0.3">
      <c r="A19" s="8">
        <f t="shared" si="6"/>
        <v>12</v>
      </c>
      <c r="B19" s="18">
        <v>55522.16</v>
      </c>
      <c r="C19" s="18">
        <f t="shared" si="0"/>
        <v>67681.513040000005</v>
      </c>
      <c r="D19" s="18">
        <f t="shared" si="1"/>
        <v>5640.126086666668</v>
      </c>
      <c r="E19" s="19">
        <f t="shared" si="2"/>
        <v>34.251777854251017</v>
      </c>
      <c r="F19" s="19">
        <f t="shared" si="3"/>
        <v>17.125888927125509</v>
      </c>
      <c r="G19" s="19">
        <f t="shared" si="4"/>
        <v>6.8503555708502031</v>
      </c>
      <c r="H19" s="20">
        <f t="shared" si="5"/>
        <v>32.539188961538464</v>
      </c>
    </row>
    <row r="20" spans="1:8" x14ac:dyDescent="0.3">
      <c r="A20" s="8">
        <f t="shared" si="6"/>
        <v>13</v>
      </c>
      <c r="B20" s="18">
        <v>57418.87</v>
      </c>
      <c r="C20" s="18">
        <f t="shared" si="0"/>
        <v>69993.602530000004</v>
      </c>
      <c r="D20" s="18">
        <f t="shared" si="1"/>
        <v>5832.8002108333339</v>
      </c>
      <c r="E20" s="19">
        <f t="shared" si="2"/>
        <v>35.421863628542511</v>
      </c>
      <c r="F20" s="19">
        <f t="shared" si="3"/>
        <v>17.710931814271255</v>
      </c>
      <c r="G20" s="19">
        <f t="shared" si="4"/>
        <v>7.0843727257085023</v>
      </c>
      <c r="H20" s="20">
        <f t="shared" si="5"/>
        <v>33.650770447115384</v>
      </c>
    </row>
    <row r="21" spans="1:8" x14ac:dyDescent="0.3">
      <c r="A21" s="8">
        <f t="shared" si="6"/>
        <v>14</v>
      </c>
      <c r="B21" s="18">
        <v>57418.87</v>
      </c>
      <c r="C21" s="18">
        <f t="shared" si="0"/>
        <v>69993.602530000004</v>
      </c>
      <c r="D21" s="18">
        <f t="shared" si="1"/>
        <v>5832.8002108333339</v>
      </c>
      <c r="E21" s="19">
        <f t="shared" si="2"/>
        <v>35.421863628542511</v>
      </c>
      <c r="F21" s="19">
        <f t="shared" si="3"/>
        <v>17.710931814271255</v>
      </c>
      <c r="G21" s="19">
        <f t="shared" si="4"/>
        <v>7.0843727257085023</v>
      </c>
      <c r="H21" s="20">
        <f t="shared" si="5"/>
        <v>33.650770447115384</v>
      </c>
    </row>
    <row r="22" spans="1:8" x14ac:dyDescent="0.3">
      <c r="A22" s="8">
        <f t="shared" si="6"/>
        <v>15</v>
      </c>
      <c r="B22" s="18">
        <v>59315</v>
      </c>
      <c r="C22" s="18">
        <f t="shared" si="0"/>
        <v>72304.985000000001</v>
      </c>
      <c r="D22" s="18">
        <f t="shared" si="1"/>
        <v>6025.4154166666676</v>
      </c>
      <c r="E22" s="19">
        <f t="shared" si="2"/>
        <v>36.591591599190281</v>
      </c>
      <c r="F22" s="19">
        <f t="shared" si="3"/>
        <v>18.29579579959514</v>
      </c>
      <c r="G22" s="19">
        <f t="shared" si="4"/>
        <v>7.3183183198380561</v>
      </c>
      <c r="H22" s="20">
        <f t="shared" si="5"/>
        <v>34.762012019230767</v>
      </c>
    </row>
    <row r="23" spans="1:8" x14ac:dyDescent="0.3">
      <c r="A23" s="8">
        <f t="shared" si="6"/>
        <v>16</v>
      </c>
      <c r="B23" s="18">
        <v>59315</v>
      </c>
      <c r="C23" s="18">
        <f t="shared" si="0"/>
        <v>72304.985000000001</v>
      </c>
      <c r="D23" s="18">
        <f t="shared" si="1"/>
        <v>6025.4154166666676</v>
      </c>
      <c r="E23" s="19">
        <f t="shared" si="2"/>
        <v>36.591591599190281</v>
      </c>
      <c r="F23" s="19">
        <f t="shared" si="3"/>
        <v>18.29579579959514</v>
      </c>
      <c r="G23" s="19">
        <f t="shared" si="4"/>
        <v>7.3183183198380561</v>
      </c>
      <c r="H23" s="20">
        <f t="shared" si="5"/>
        <v>34.762012019230767</v>
      </c>
    </row>
    <row r="24" spans="1:8" x14ac:dyDescent="0.3">
      <c r="A24" s="8">
        <f t="shared" si="6"/>
        <v>17</v>
      </c>
      <c r="B24" s="18">
        <v>61211.72</v>
      </c>
      <c r="C24" s="18">
        <f t="shared" si="0"/>
        <v>74617.086680000008</v>
      </c>
      <c r="D24" s="18">
        <f t="shared" si="1"/>
        <v>6218.090556666667</v>
      </c>
      <c r="E24" s="19">
        <f t="shared" si="2"/>
        <v>37.761683542510127</v>
      </c>
      <c r="F24" s="19">
        <f t="shared" si="3"/>
        <v>18.880841771255064</v>
      </c>
      <c r="G24" s="19">
        <f t="shared" si="4"/>
        <v>7.5523367085020254</v>
      </c>
      <c r="H24" s="20">
        <f t="shared" si="5"/>
        <v>35.873599365384621</v>
      </c>
    </row>
    <row r="25" spans="1:8" x14ac:dyDescent="0.3">
      <c r="A25" s="8">
        <f t="shared" si="6"/>
        <v>18</v>
      </c>
      <c r="B25" s="18">
        <v>61211.72</v>
      </c>
      <c r="C25" s="18">
        <f t="shared" si="0"/>
        <v>74617.086680000008</v>
      </c>
      <c r="D25" s="18">
        <f t="shared" si="1"/>
        <v>6218.090556666667</v>
      </c>
      <c r="E25" s="19">
        <f t="shared" si="2"/>
        <v>37.761683542510127</v>
      </c>
      <c r="F25" s="19">
        <f t="shared" si="3"/>
        <v>18.880841771255064</v>
      </c>
      <c r="G25" s="19">
        <f t="shared" si="4"/>
        <v>7.5523367085020254</v>
      </c>
      <c r="H25" s="20">
        <f t="shared" si="5"/>
        <v>35.873599365384621</v>
      </c>
    </row>
    <row r="26" spans="1:8" x14ac:dyDescent="0.3">
      <c r="A26" s="8">
        <f t="shared" si="6"/>
        <v>19</v>
      </c>
      <c r="B26" s="18">
        <v>63108.43</v>
      </c>
      <c r="C26" s="18">
        <f t="shared" si="0"/>
        <v>76929.176170000006</v>
      </c>
      <c r="D26" s="18">
        <f t="shared" si="1"/>
        <v>6410.7646808333338</v>
      </c>
      <c r="E26" s="19">
        <f t="shared" si="2"/>
        <v>38.931769316801621</v>
      </c>
      <c r="F26" s="19">
        <f t="shared" si="3"/>
        <v>19.46588465840081</v>
      </c>
      <c r="G26" s="19">
        <f t="shared" si="4"/>
        <v>7.7863538633603238</v>
      </c>
      <c r="H26" s="20">
        <f t="shared" si="5"/>
        <v>36.985180850961541</v>
      </c>
    </row>
    <row r="27" spans="1:8" x14ac:dyDescent="0.3">
      <c r="A27" s="8">
        <f t="shared" si="6"/>
        <v>20</v>
      </c>
      <c r="B27" s="18">
        <v>63108.43</v>
      </c>
      <c r="C27" s="18">
        <f t="shared" si="0"/>
        <v>76929.176170000006</v>
      </c>
      <c r="D27" s="18">
        <f t="shared" si="1"/>
        <v>6410.7646808333338</v>
      </c>
      <c r="E27" s="19">
        <f t="shared" si="2"/>
        <v>38.931769316801621</v>
      </c>
      <c r="F27" s="19">
        <f t="shared" si="3"/>
        <v>19.46588465840081</v>
      </c>
      <c r="G27" s="19">
        <f t="shared" si="4"/>
        <v>7.7863538633603238</v>
      </c>
      <c r="H27" s="20">
        <f t="shared" si="5"/>
        <v>36.985180850961541</v>
      </c>
    </row>
    <row r="28" spans="1:8" x14ac:dyDescent="0.3">
      <c r="A28" s="8">
        <f t="shared" si="6"/>
        <v>21</v>
      </c>
      <c r="B28" s="18">
        <v>65005.11</v>
      </c>
      <c r="C28" s="18">
        <f t="shared" si="0"/>
        <v>79241.229090000008</v>
      </c>
      <c r="D28" s="18">
        <f t="shared" si="1"/>
        <v>6603.4357575000004</v>
      </c>
      <c r="E28" s="19">
        <f t="shared" si="2"/>
        <v>40.101836584008105</v>
      </c>
      <c r="F28" s="19">
        <f t="shared" si="3"/>
        <v>20.050918292004052</v>
      </c>
      <c r="G28" s="19">
        <f t="shared" si="4"/>
        <v>8.0203673168016216</v>
      </c>
      <c r="H28" s="20">
        <f t="shared" si="5"/>
        <v>38.096744754807695</v>
      </c>
    </row>
    <row r="29" spans="1:8" x14ac:dyDescent="0.3">
      <c r="A29" s="8">
        <f t="shared" si="6"/>
        <v>22</v>
      </c>
      <c r="B29" s="18">
        <v>65005.11</v>
      </c>
      <c r="C29" s="18">
        <f t="shared" si="0"/>
        <v>79241.229090000008</v>
      </c>
      <c r="D29" s="18">
        <f t="shared" si="1"/>
        <v>6603.4357575000004</v>
      </c>
      <c r="E29" s="19">
        <f t="shared" si="2"/>
        <v>40.101836584008105</v>
      </c>
      <c r="F29" s="19">
        <f t="shared" si="3"/>
        <v>20.050918292004052</v>
      </c>
      <c r="G29" s="19">
        <f t="shared" si="4"/>
        <v>8.0203673168016216</v>
      </c>
      <c r="H29" s="20">
        <f t="shared" si="5"/>
        <v>38.096744754807695</v>
      </c>
    </row>
    <row r="30" spans="1:8" x14ac:dyDescent="0.3">
      <c r="A30" s="8">
        <f t="shared" si="6"/>
        <v>23</v>
      </c>
      <c r="B30" s="18">
        <v>66901.83</v>
      </c>
      <c r="C30" s="18">
        <f t="shared" si="0"/>
        <v>81553.33077</v>
      </c>
      <c r="D30" s="18">
        <f t="shared" si="1"/>
        <v>6796.1108975000006</v>
      </c>
      <c r="E30" s="19">
        <f t="shared" si="2"/>
        <v>41.271928527327937</v>
      </c>
      <c r="F30" s="19">
        <f t="shared" si="3"/>
        <v>20.635964263663968</v>
      </c>
      <c r="G30" s="19">
        <f t="shared" si="4"/>
        <v>8.2543857054655874</v>
      </c>
      <c r="H30" s="20">
        <f t="shared" si="5"/>
        <v>39.208332100961542</v>
      </c>
    </row>
    <row r="31" spans="1:8" x14ac:dyDescent="0.3">
      <c r="A31" s="8">
        <f t="shared" si="6"/>
        <v>24</v>
      </c>
      <c r="B31" s="18">
        <v>66901.83</v>
      </c>
      <c r="C31" s="18">
        <f t="shared" si="0"/>
        <v>81553.33077</v>
      </c>
      <c r="D31" s="18">
        <f t="shared" si="1"/>
        <v>6796.1108975000006</v>
      </c>
      <c r="E31" s="19">
        <f t="shared" si="2"/>
        <v>41.271928527327937</v>
      </c>
      <c r="F31" s="19">
        <f t="shared" si="3"/>
        <v>20.635964263663968</v>
      </c>
      <c r="G31" s="19">
        <f t="shared" si="4"/>
        <v>8.2543857054655874</v>
      </c>
      <c r="H31" s="20">
        <f t="shared" si="5"/>
        <v>39.208332100961542</v>
      </c>
    </row>
    <row r="32" spans="1:8" x14ac:dyDescent="0.3">
      <c r="A32" s="8">
        <f t="shared" si="6"/>
        <v>25</v>
      </c>
      <c r="B32" s="18">
        <v>67023.210000000006</v>
      </c>
      <c r="C32" s="18">
        <f t="shared" si="0"/>
        <v>81701.292990000016</v>
      </c>
      <c r="D32" s="18">
        <f t="shared" si="1"/>
        <v>6808.4410825000014</v>
      </c>
      <c r="E32" s="19">
        <f t="shared" si="2"/>
        <v>41.346808193319845</v>
      </c>
      <c r="F32" s="19">
        <f t="shared" si="3"/>
        <v>20.673404096659922</v>
      </c>
      <c r="G32" s="19">
        <f t="shared" si="4"/>
        <v>8.2693616386639697</v>
      </c>
      <c r="H32" s="20">
        <f t="shared" si="5"/>
        <v>39.279467783653857</v>
      </c>
    </row>
    <row r="33" spans="1:8" x14ac:dyDescent="0.3">
      <c r="A33" s="8">
        <f t="shared" si="6"/>
        <v>26</v>
      </c>
      <c r="B33" s="18">
        <v>67135.679999999993</v>
      </c>
      <c r="C33" s="18">
        <f t="shared" si="0"/>
        <v>81838.393920000002</v>
      </c>
      <c r="D33" s="18">
        <f t="shared" si="1"/>
        <v>6819.8661599999996</v>
      </c>
      <c r="E33" s="19">
        <f t="shared" si="2"/>
        <v>41.416191255060731</v>
      </c>
      <c r="F33" s="19">
        <f t="shared" si="3"/>
        <v>20.708095627530366</v>
      </c>
      <c r="G33" s="19">
        <f t="shared" si="4"/>
        <v>8.2832382510121469</v>
      </c>
      <c r="H33" s="20">
        <f t="shared" si="5"/>
        <v>39.34538169230769</v>
      </c>
    </row>
    <row r="34" spans="1:8" x14ac:dyDescent="0.3">
      <c r="A34" s="8">
        <f t="shared" si="6"/>
        <v>27</v>
      </c>
      <c r="B34" s="18">
        <v>67239.88</v>
      </c>
      <c r="C34" s="18">
        <f t="shared" si="0"/>
        <v>81965.413720000011</v>
      </c>
      <c r="D34" s="18">
        <f t="shared" si="1"/>
        <v>6830.4511433333346</v>
      </c>
      <c r="E34" s="19">
        <f t="shared" si="2"/>
        <v>41.480472530364381</v>
      </c>
      <c r="F34" s="19">
        <f t="shared" si="3"/>
        <v>20.74023626518219</v>
      </c>
      <c r="G34" s="19">
        <f t="shared" si="4"/>
        <v>8.2960945060728761</v>
      </c>
      <c r="H34" s="20">
        <f t="shared" si="5"/>
        <v>39.406448903846162</v>
      </c>
    </row>
    <row r="35" spans="1:8" x14ac:dyDescent="0.3">
      <c r="A35" s="8">
        <f t="shared" si="6"/>
        <v>28</v>
      </c>
      <c r="B35" s="18">
        <v>67336.42</v>
      </c>
      <c r="C35" s="18">
        <f t="shared" si="0"/>
        <v>82083.095979999998</v>
      </c>
      <c r="D35" s="18">
        <f t="shared" si="1"/>
        <v>6840.2579983333335</v>
      </c>
      <c r="E35" s="19">
        <f t="shared" si="2"/>
        <v>41.540028329959512</v>
      </c>
      <c r="F35" s="19">
        <f t="shared" si="3"/>
        <v>20.770014164979756</v>
      </c>
      <c r="G35" s="19">
        <f t="shared" si="4"/>
        <v>8.308005665991903</v>
      </c>
      <c r="H35" s="20">
        <f t="shared" si="5"/>
        <v>39.46302691346154</v>
      </c>
    </row>
    <row r="36" spans="1:8" x14ac:dyDescent="0.3">
      <c r="A36" s="8">
        <f t="shared" si="6"/>
        <v>29</v>
      </c>
      <c r="B36" s="18">
        <v>67425.8</v>
      </c>
      <c r="C36" s="18">
        <f t="shared" si="0"/>
        <v>82192.050200000012</v>
      </c>
      <c r="D36" s="18">
        <f t="shared" si="1"/>
        <v>6849.3375166666674</v>
      </c>
      <c r="E36" s="19">
        <f t="shared" si="2"/>
        <v>41.595167105263165</v>
      </c>
      <c r="F36" s="19">
        <f t="shared" si="3"/>
        <v>20.797583552631583</v>
      </c>
      <c r="G36" s="19">
        <f t="shared" si="4"/>
        <v>8.3190334210526338</v>
      </c>
      <c r="H36" s="20">
        <f t="shared" si="5"/>
        <v>39.515408750000006</v>
      </c>
    </row>
    <row r="37" spans="1:8" x14ac:dyDescent="0.3">
      <c r="A37" s="8">
        <f t="shared" si="6"/>
        <v>30</v>
      </c>
      <c r="B37" s="18">
        <v>67508.679999999993</v>
      </c>
      <c r="C37" s="18">
        <f t="shared" si="0"/>
        <v>82293.080919999993</v>
      </c>
      <c r="D37" s="18">
        <f t="shared" si="1"/>
        <v>6857.7567433333325</v>
      </c>
      <c r="E37" s="19">
        <f t="shared" si="2"/>
        <v>41.646296012145747</v>
      </c>
      <c r="F37" s="19">
        <f t="shared" si="3"/>
        <v>20.823148006072874</v>
      </c>
      <c r="G37" s="19">
        <f t="shared" si="4"/>
        <v>8.3292592024291494</v>
      </c>
      <c r="H37" s="20">
        <f t="shared" si="5"/>
        <v>39.563981211538461</v>
      </c>
    </row>
    <row r="38" spans="1:8" x14ac:dyDescent="0.3">
      <c r="A38" s="8">
        <f t="shared" si="6"/>
        <v>31</v>
      </c>
      <c r="B38" s="18">
        <v>67585.37</v>
      </c>
      <c r="C38" s="18">
        <f t="shared" si="0"/>
        <v>82386.566030000002</v>
      </c>
      <c r="D38" s="18">
        <f t="shared" si="1"/>
        <v>6865.5471691666671</v>
      </c>
      <c r="E38" s="19">
        <f t="shared" si="2"/>
        <v>41.693606290485832</v>
      </c>
      <c r="F38" s="19">
        <f t="shared" si="3"/>
        <v>20.846803145242916</v>
      </c>
      <c r="G38" s="19">
        <f t="shared" si="4"/>
        <v>8.3387212580971664</v>
      </c>
      <c r="H38" s="20">
        <f t="shared" si="5"/>
        <v>39.60892597596154</v>
      </c>
    </row>
    <row r="39" spans="1:8" x14ac:dyDescent="0.3">
      <c r="A39" s="8">
        <f t="shared" si="6"/>
        <v>32</v>
      </c>
      <c r="B39" s="18">
        <v>67656.41</v>
      </c>
      <c r="C39" s="18">
        <f t="shared" si="0"/>
        <v>82473.163790000006</v>
      </c>
      <c r="D39" s="18">
        <f t="shared" si="1"/>
        <v>6872.7636491666681</v>
      </c>
      <c r="E39" s="19">
        <f t="shared" si="2"/>
        <v>41.737431067813766</v>
      </c>
      <c r="F39" s="19">
        <f t="shared" si="3"/>
        <v>20.868715533906883</v>
      </c>
      <c r="G39" s="19">
        <f t="shared" si="4"/>
        <v>8.3474862135627532</v>
      </c>
      <c r="H39" s="20">
        <f t="shared" si="5"/>
        <v>39.65055951442308</v>
      </c>
    </row>
    <row r="40" spans="1:8" x14ac:dyDescent="0.3">
      <c r="A40" s="8">
        <f t="shared" si="6"/>
        <v>33</v>
      </c>
      <c r="B40" s="18">
        <v>67722.17</v>
      </c>
      <c r="C40" s="18">
        <f t="shared" si="0"/>
        <v>82553.325230000002</v>
      </c>
      <c r="D40" s="18">
        <f t="shared" si="1"/>
        <v>6879.4437691666672</v>
      </c>
      <c r="E40" s="19">
        <f t="shared" si="2"/>
        <v>41.777998598178137</v>
      </c>
      <c r="F40" s="19">
        <f t="shared" si="3"/>
        <v>20.888999299089068</v>
      </c>
      <c r="G40" s="19">
        <f t="shared" si="4"/>
        <v>8.3555997196356273</v>
      </c>
      <c r="H40" s="20">
        <f t="shared" si="5"/>
        <v>39.689098668269231</v>
      </c>
    </row>
    <row r="41" spans="1:8" x14ac:dyDescent="0.3">
      <c r="A41" s="8">
        <f t="shared" si="6"/>
        <v>34</v>
      </c>
      <c r="B41" s="18">
        <v>67783.11</v>
      </c>
      <c r="C41" s="18">
        <f t="shared" si="0"/>
        <v>82627.611090000006</v>
      </c>
      <c r="D41" s="18">
        <f t="shared" si="1"/>
        <v>6885.6342574999999</v>
      </c>
      <c r="E41" s="19">
        <f t="shared" si="2"/>
        <v>41.815592656882593</v>
      </c>
      <c r="F41" s="19">
        <f t="shared" si="3"/>
        <v>20.907796328441297</v>
      </c>
      <c r="G41" s="19">
        <f t="shared" si="4"/>
        <v>8.363118531376518</v>
      </c>
      <c r="H41" s="20">
        <f t="shared" si="5"/>
        <v>39.724813024038461</v>
      </c>
    </row>
    <row r="42" spans="1:8" x14ac:dyDescent="0.3">
      <c r="A42" s="21">
        <f t="shared" si="6"/>
        <v>35</v>
      </c>
      <c r="B42" s="22">
        <v>67839.48</v>
      </c>
      <c r="C42" s="22">
        <f t="shared" si="0"/>
        <v>82696.326119999998</v>
      </c>
      <c r="D42" s="22">
        <f t="shared" si="1"/>
        <v>6891.3605100000004</v>
      </c>
      <c r="E42" s="23">
        <f t="shared" si="2"/>
        <v>41.850367469635628</v>
      </c>
      <c r="F42" s="23">
        <f t="shared" si="3"/>
        <v>20.925183734817814</v>
      </c>
      <c r="G42" s="23">
        <f t="shared" si="4"/>
        <v>8.3700734939271264</v>
      </c>
      <c r="H42" s="24">
        <f t="shared" si="5"/>
        <v>39.757849096153848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2"/>
  <sheetViews>
    <sheetView topLeftCell="A20" zoomScaleNormal="100" workbookViewId="0">
      <selection activeCell="D7" sqref="D7:D42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22</v>
      </c>
      <c r="B1" s="1" t="s">
        <v>36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59392.84</v>
      </c>
      <c r="C7" s="18">
        <f t="shared" ref="C7:C42" si="0">B7*$D$3</f>
        <v>72399.871960000004</v>
      </c>
      <c r="D7" s="18">
        <f t="shared" ref="D7:D42" si="1">B7/12*$D$3</f>
        <v>6033.3226633333334</v>
      </c>
      <c r="E7" s="19">
        <f t="shared" ref="E7:E42" si="2">C7/1976</f>
        <v>36.639611315789473</v>
      </c>
      <c r="F7" s="19">
        <f>E7/2</f>
        <v>18.319805657894737</v>
      </c>
      <c r="G7" s="19">
        <f>E7/5</f>
        <v>7.3279222631578946</v>
      </c>
      <c r="H7" s="20">
        <f>C7/2080</f>
        <v>34.807630750000001</v>
      </c>
    </row>
    <row r="8" spans="1:8" x14ac:dyDescent="0.3">
      <c r="A8" s="8">
        <f>A7+1</f>
        <v>1</v>
      </c>
      <c r="B8" s="18">
        <v>59392.84</v>
      </c>
      <c r="C8" s="18">
        <f t="shared" si="0"/>
        <v>72399.871960000004</v>
      </c>
      <c r="D8" s="18">
        <f t="shared" si="1"/>
        <v>6033.3226633333334</v>
      </c>
      <c r="E8" s="19">
        <f t="shared" si="2"/>
        <v>36.639611315789473</v>
      </c>
      <c r="F8" s="19">
        <f t="shared" ref="F8:F42" si="3">E8/2</f>
        <v>18.319805657894737</v>
      </c>
      <c r="G8" s="19">
        <f t="shared" ref="G8:G42" si="4">E8/5</f>
        <v>7.3279222631578946</v>
      </c>
      <c r="H8" s="20">
        <f t="shared" ref="H8:H42" si="5">C8/2080</f>
        <v>34.807630750000001</v>
      </c>
    </row>
    <row r="9" spans="1:8" x14ac:dyDescent="0.3">
      <c r="A9" s="8">
        <f t="shared" ref="A9:A42" si="6">A8+1</f>
        <v>2</v>
      </c>
      <c r="B9" s="18">
        <v>61715.360000000001</v>
      </c>
      <c r="C9" s="18">
        <f t="shared" si="0"/>
        <v>75231.023840000009</v>
      </c>
      <c r="D9" s="18">
        <f t="shared" si="1"/>
        <v>6269.2519866666671</v>
      </c>
      <c r="E9" s="19">
        <f t="shared" si="2"/>
        <v>38.072380485829967</v>
      </c>
      <c r="F9" s="19">
        <f t="shared" si="3"/>
        <v>19.036190242914984</v>
      </c>
      <c r="G9" s="19">
        <f t="shared" si="4"/>
        <v>7.6144760971659933</v>
      </c>
      <c r="H9" s="20">
        <f t="shared" si="5"/>
        <v>36.168761461538466</v>
      </c>
    </row>
    <row r="10" spans="1:8" x14ac:dyDescent="0.3">
      <c r="A10" s="8">
        <f t="shared" si="6"/>
        <v>3</v>
      </c>
      <c r="B10" s="18">
        <v>61715.360000000001</v>
      </c>
      <c r="C10" s="18">
        <f t="shared" si="0"/>
        <v>75231.023840000009</v>
      </c>
      <c r="D10" s="18">
        <f t="shared" si="1"/>
        <v>6269.2519866666671</v>
      </c>
      <c r="E10" s="19">
        <f t="shared" si="2"/>
        <v>38.072380485829967</v>
      </c>
      <c r="F10" s="19">
        <f t="shared" si="3"/>
        <v>19.036190242914984</v>
      </c>
      <c r="G10" s="19">
        <f t="shared" si="4"/>
        <v>7.6144760971659933</v>
      </c>
      <c r="H10" s="20">
        <f t="shared" si="5"/>
        <v>36.168761461538466</v>
      </c>
    </row>
    <row r="11" spans="1:8" x14ac:dyDescent="0.3">
      <c r="A11" s="8">
        <f t="shared" si="6"/>
        <v>4</v>
      </c>
      <c r="B11" s="18">
        <v>64037.87</v>
      </c>
      <c r="C11" s="18">
        <f t="shared" si="0"/>
        <v>78062.163530000005</v>
      </c>
      <c r="D11" s="18">
        <f t="shared" si="1"/>
        <v>6505.1802941666674</v>
      </c>
      <c r="E11" s="19">
        <f t="shared" si="2"/>
        <v>39.505143486842108</v>
      </c>
      <c r="F11" s="19">
        <f t="shared" si="3"/>
        <v>19.752571743421054</v>
      </c>
      <c r="G11" s="19">
        <f t="shared" si="4"/>
        <v>7.9010286973684218</v>
      </c>
      <c r="H11" s="20">
        <f t="shared" si="5"/>
        <v>37.529886312500004</v>
      </c>
    </row>
    <row r="12" spans="1:8" x14ac:dyDescent="0.3">
      <c r="A12" s="8">
        <f t="shared" si="6"/>
        <v>5</v>
      </c>
      <c r="B12" s="18">
        <v>64037.87</v>
      </c>
      <c r="C12" s="18">
        <f t="shared" si="0"/>
        <v>78062.163530000005</v>
      </c>
      <c r="D12" s="18">
        <f t="shared" si="1"/>
        <v>6505.1802941666674</v>
      </c>
      <c r="E12" s="19">
        <f t="shared" si="2"/>
        <v>39.505143486842108</v>
      </c>
      <c r="F12" s="19">
        <f t="shared" si="3"/>
        <v>19.752571743421054</v>
      </c>
      <c r="G12" s="19">
        <f t="shared" si="4"/>
        <v>7.9010286973684218</v>
      </c>
      <c r="H12" s="20">
        <f t="shared" si="5"/>
        <v>37.529886312500004</v>
      </c>
    </row>
    <row r="13" spans="1:8" x14ac:dyDescent="0.3">
      <c r="A13" s="8">
        <f t="shared" si="6"/>
        <v>6</v>
      </c>
      <c r="B13" s="18">
        <v>66359.83</v>
      </c>
      <c r="C13" s="18">
        <f t="shared" si="0"/>
        <v>80892.632770000011</v>
      </c>
      <c r="D13" s="18">
        <f t="shared" si="1"/>
        <v>6741.052730833334</v>
      </c>
      <c r="E13" s="19">
        <f t="shared" si="2"/>
        <v>40.93756719129555</v>
      </c>
      <c r="F13" s="19">
        <f t="shared" si="3"/>
        <v>20.468783595647775</v>
      </c>
      <c r="G13" s="19">
        <f t="shared" si="4"/>
        <v>8.1875134382591099</v>
      </c>
      <c r="H13" s="20">
        <f t="shared" si="5"/>
        <v>38.890688831730778</v>
      </c>
    </row>
    <row r="14" spans="1:8" x14ac:dyDescent="0.3">
      <c r="A14" s="8">
        <f t="shared" si="6"/>
        <v>7</v>
      </c>
      <c r="B14" s="18">
        <v>66359.83</v>
      </c>
      <c r="C14" s="18">
        <f t="shared" si="0"/>
        <v>80892.632770000011</v>
      </c>
      <c r="D14" s="18">
        <f t="shared" si="1"/>
        <v>6741.052730833334</v>
      </c>
      <c r="E14" s="19">
        <f t="shared" si="2"/>
        <v>40.93756719129555</v>
      </c>
      <c r="F14" s="19">
        <f t="shared" si="3"/>
        <v>20.468783595647775</v>
      </c>
      <c r="G14" s="19">
        <f t="shared" si="4"/>
        <v>8.1875134382591099</v>
      </c>
      <c r="H14" s="20">
        <f t="shared" si="5"/>
        <v>38.890688831730778</v>
      </c>
    </row>
    <row r="15" spans="1:8" x14ac:dyDescent="0.3">
      <c r="A15" s="8">
        <f t="shared" si="6"/>
        <v>8</v>
      </c>
      <c r="B15" s="18">
        <v>68682.350000000006</v>
      </c>
      <c r="C15" s="18">
        <f t="shared" si="0"/>
        <v>83723.784650000016</v>
      </c>
      <c r="D15" s="18">
        <f t="shared" si="1"/>
        <v>6976.9820541666677</v>
      </c>
      <c r="E15" s="19">
        <f t="shared" si="2"/>
        <v>42.370336361336044</v>
      </c>
      <c r="F15" s="19">
        <f t="shared" si="3"/>
        <v>21.185168180668022</v>
      </c>
      <c r="G15" s="19">
        <f t="shared" si="4"/>
        <v>8.4740672722672095</v>
      </c>
      <c r="H15" s="20">
        <f t="shared" si="5"/>
        <v>40.251819543269235</v>
      </c>
    </row>
    <row r="16" spans="1:8" x14ac:dyDescent="0.3">
      <c r="A16" s="8">
        <f t="shared" si="6"/>
        <v>9</v>
      </c>
      <c r="B16" s="18">
        <v>68682.350000000006</v>
      </c>
      <c r="C16" s="18">
        <f t="shared" si="0"/>
        <v>83723.784650000016</v>
      </c>
      <c r="D16" s="18">
        <f t="shared" si="1"/>
        <v>6976.9820541666677</v>
      </c>
      <c r="E16" s="19">
        <f t="shared" si="2"/>
        <v>42.370336361336044</v>
      </c>
      <c r="F16" s="19">
        <f t="shared" si="3"/>
        <v>21.185168180668022</v>
      </c>
      <c r="G16" s="19">
        <f t="shared" si="4"/>
        <v>8.4740672722672095</v>
      </c>
      <c r="H16" s="20">
        <f t="shared" si="5"/>
        <v>40.251819543269235</v>
      </c>
    </row>
    <row r="17" spans="1:8" x14ac:dyDescent="0.3">
      <c r="A17" s="8">
        <f t="shared" si="6"/>
        <v>10</v>
      </c>
      <c r="B17" s="18">
        <v>71004.86</v>
      </c>
      <c r="C17" s="18">
        <f t="shared" si="0"/>
        <v>86554.924340000012</v>
      </c>
      <c r="D17" s="18">
        <f t="shared" si="1"/>
        <v>7212.9103616666671</v>
      </c>
      <c r="E17" s="19">
        <f t="shared" si="2"/>
        <v>43.803099362348185</v>
      </c>
      <c r="F17" s="19">
        <f t="shared" si="3"/>
        <v>21.901549681174092</v>
      </c>
      <c r="G17" s="19">
        <f t="shared" si="4"/>
        <v>8.7606198724696362</v>
      </c>
      <c r="H17" s="20">
        <f t="shared" si="5"/>
        <v>41.612944394230773</v>
      </c>
    </row>
    <row r="18" spans="1:8" x14ac:dyDescent="0.3">
      <c r="A18" s="8">
        <f t="shared" si="6"/>
        <v>11</v>
      </c>
      <c r="B18" s="18">
        <v>71004.86</v>
      </c>
      <c r="C18" s="18">
        <f t="shared" si="0"/>
        <v>86554.924340000012</v>
      </c>
      <c r="D18" s="18">
        <f t="shared" si="1"/>
        <v>7212.9103616666671</v>
      </c>
      <c r="E18" s="19">
        <f t="shared" si="2"/>
        <v>43.803099362348185</v>
      </c>
      <c r="F18" s="19">
        <f t="shared" si="3"/>
        <v>21.901549681174092</v>
      </c>
      <c r="G18" s="19">
        <f t="shared" si="4"/>
        <v>8.7606198724696362</v>
      </c>
      <c r="H18" s="20">
        <f t="shared" si="5"/>
        <v>41.612944394230773</v>
      </c>
    </row>
    <row r="19" spans="1:8" x14ac:dyDescent="0.3">
      <c r="A19" s="8">
        <f t="shared" si="6"/>
        <v>12</v>
      </c>
      <c r="B19" s="18">
        <v>73327.360000000001</v>
      </c>
      <c r="C19" s="18">
        <f t="shared" si="0"/>
        <v>89386.05184</v>
      </c>
      <c r="D19" s="18">
        <f t="shared" si="1"/>
        <v>7448.8376533333339</v>
      </c>
      <c r="E19" s="19">
        <f t="shared" si="2"/>
        <v>45.235856194331987</v>
      </c>
      <c r="F19" s="19">
        <f t="shared" si="3"/>
        <v>22.617928097165994</v>
      </c>
      <c r="G19" s="19">
        <f t="shared" si="4"/>
        <v>9.0471712388663974</v>
      </c>
      <c r="H19" s="20">
        <f t="shared" si="5"/>
        <v>42.974063384615384</v>
      </c>
    </row>
    <row r="20" spans="1:8" x14ac:dyDescent="0.3">
      <c r="A20" s="8">
        <f t="shared" si="6"/>
        <v>13</v>
      </c>
      <c r="B20" s="18">
        <v>73327.360000000001</v>
      </c>
      <c r="C20" s="18">
        <f t="shared" si="0"/>
        <v>89386.05184</v>
      </c>
      <c r="D20" s="18">
        <f t="shared" si="1"/>
        <v>7448.8376533333339</v>
      </c>
      <c r="E20" s="19">
        <f t="shared" si="2"/>
        <v>45.235856194331987</v>
      </c>
      <c r="F20" s="19">
        <f t="shared" si="3"/>
        <v>22.617928097165994</v>
      </c>
      <c r="G20" s="19">
        <f t="shared" si="4"/>
        <v>9.0471712388663974</v>
      </c>
      <c r="H20" s="20">
        <f t="shared" si="5"/>
        <v>42.974063384615384</v>
      </c>
    </row>
    <row r="21" spans="1:8" x14ac:dyDescent="0.3">
      <c r="A21" s="8">
        <f t="shared" si="6"/>
        <v>14</v>
      </c>
      <c r="B21" s="18">
        <v>75649.87</v>
      </c>
      <c r="C21" s="18">
        <f t="shared" si="0"/>
        <v>92217.191529999996</v>
      </c>
      <c r="D21" s="18">
        <f t="shared" si="1"/>
        <v>7684.7659608333333</v>
      </c>
      <c r="E21" s="19">
        <f t="shared" si="2"/>
        <v>46.668619195344128</v>
      </c>
      <c r="F21" s="19">
        <f t="shared" si="3"/>
        <v>23.334309597672064</v>
      </c>
      <c r="G21" s="19">
        <f t="shared" si="4"/>
        <v>9.333723839068826</v>
      </c>
      <c r="H21" s="20">
        <f t="shared" si="5"/>
        <v>44.335188235576922</v>
      </c>
    </row>
    <row r="22" spans="1:8" x14ac:dyDescent="0.3">
      <c r="A22" s="8">
        <f t="shared" si="6"/>
        <v>15</v>
      </c>
      <c r="B22" s="18">
        <v>75649.87</v>
      </c>
      <c r="C22" s="18">
        <f t="shared" si="0"/>
        <v>92217.191529999996</v>
      </c>
      <c r="D22" s="18">
        <f t="shared" si="1"/>
        <v>7684.7659608333333</v>
      </c>
      <c r="E22" s="19">
        <f t="shared" si="2"/>
        <v>46.668619195344128</v>
      </c>
      <c r="F22" s="19">
        <f t="shared" si="3"/>
        <v>23.334309597672064</v>
      </c>
      <c r="G22" s="19">
        <f t="shared" si="4"/>
        <v>9.333723839068826</v>
      </c>
      <c r="H22" s="20">
        <f t="shared" si="5"/>
        <v>44.335188235576922</v>
      </c>
    </row>
    <row r="23" spans="1:8" x14ac:dyDescent="0.3">
      <c r="A23" s="8">
        <f t="shared" si="6"/>
        <v>16</v>
      </c>
      <c r="B23" s="18">
        <v>77972.39</v>
      </c>
      <c r="C23" s="18">
        <f t="shared" si="0"/>
        <v>95048.343410000001</v>
      </c>
      <c r="D23" s="18">
        <f t="shared" si="1"/>
        <v>7920.6952841666671</v>
      </c>
      <c r="E23" s="19">
        <f t="shared" si="2"/>
        <v>48.101388365384615</v>
      </c>
      <c r="F23" s="19">
        <f t="shared" si="3"/>
        <v>24.050694182692308</v>
      </c>
      <c r="G23" s="19">
        <f t="shared" si="4"/>
        <v>9.6202776730769237</v>
      </c>
      <c r="H23" s="20">
        <f t="shared" si="5"/>
        <v>45.696318947115387</v>
      </c>
    </row>
    <row r="24" spans="1:8" x14ac:dyDescent="0.3">
      <c r="A24" s="8">
        <f t="shared" si="6"/>
        <v>17</v>
      </c>
      <c r="B24" s="18">
        <v>77972.39</v>
      </c>
      <c r="C24" s="18">
        <f t="shared" si="0"/>
        <v>95048.343410000001</v>
      </c>
      <c r="D24" s="18">
        <f t="shared" si="1"/>
        <v>7920.6952841666671</v>
      </c>
      <c r="E24" s="19">
        <f t="shared" si="2"/>
        <v>48.101388365384615</v>
      </c>
      <c r="F24" s="19">
        <f t="shared" si="3"/>
        <v>24.050694182692308</v>
      </c>
      <c r="G24" s="19">
        <f t="shared" si="4"/>
        <v>9.6202776730769237</v>
      </c>
      <c r="H24" s="20">
        <f t="shared" si="5"/>
        <v>45.696318947115387</v>
      </c>
    </row>
    <row r="25" spans="1:8" x14ac:dyDescent="0.3">
      <c r="A25" s="8">
        <f t="shared" si="6"/>
        <v>18</v>
      </c>
      <c r="B25" s="18">
        <v>80294.899999999994</v>
      </c>
      <c r="C25" s="18">
        <f t="shared" si="0"/>
        <v>97879.483099999998</v>
      </c>
      <c r="D25" s="18">
        <f t="shared" si="1"/>
        <v>8156.6235916666665</v>
      </c>
      <c r="E25" s="19">
        <f t="shared" si="2"/>
        <v>49.534151366396763</v>
      </c>
      <c r="F25" s="19">
        <f t="shared" si="3"/>
        <v>24.767075683198382</v>
      </c>
      <c r="G25" s="19">
        <f t="shared" si="4"/>
        <v>9.9068302732793523</v>
      </c>
      <c r="H25" s="20">
        <f t="shared" si="5"/>
        <v>47.057443798076925</v>
      </c>
    </row>
    <row r="26" spans="1:8" x14ac:dyDescent="0.3">
      <c r="A26" s="8">
        <f t="shared" si="6"/>
        <v>19</v>
      </c>
      <c r="B26" s="18">
        <v>80294.899999999994</v>
      </c>
      <c r="C26" s="18">
        <f t="shared" si="0"/>
        <v>97879.483099999998</v>
      </c>
      <c r="D26" s="18">
        <f t="shared" si="1"/>
        <v>8156.6235916666665</v>
      </c>
      <c r="E26" s="19">
        <f t="shared" si="2"/>
        <v>49.534151366396763</v>
      </c>
      <c r="F26" s="19">
        <f t="shared" si="3"/>
        <v>24.767075683198382</v>
      </c>
      <c r="G26" s="19">
        <f t="shared" si="4"/>
        <v>9.9068302732793523</v>
      </c>
      <c r="H26" s="20">
        <f t="shared" si="5"/>
        <v>47.057443798076925</v>
      </c>
    </row>
    <row r="27" spans="1:8" x14ac:dyDescent="0.3">
      <c r="A27" s="8">
        <f t="shared" si="6"/>
        <v>20</v>
      </c>
      <c r="B27" s="18">
        <v>82617.42</v>
      </c>
      <c r="C27" s="18">
        <f t="shared" si="0"/>
        <v>100710.63498</v>
      </c>
      <c r="D27" s="18">
        <f t="shared" si="1"/>
        <v>8392.5529150000002</v>
      </c>
      <c r="E27" s="19">
        <f t="shared" si="2"/>
        <v>50.96692053643725</v>
      </c>
      <c r="F27" s="19">
        <f t="shared" si="3"/>
        <v>25.483460268218625</v>
      </c>
      <c r="G27" s="19">
        <f t="shared" si="4"/>
        <v>10.19338410728745</v>
      </c>
      <c r="H27" s="20">
        <f t="shared" si="5"/>
        <v>48.418574509615382</v>
      </c>
    </row>
    <row r="28" spans="1:8" x14ac:dyDescent="0.3">
      <c r="A28" s="8">
        <f t="shared" si="6"/>
        <v>21</v>
      </c>
      <c r="B28" s="18">
        <v>82617.42</v>
      </c>
      <c r="C28" s="18">
        <f t="shared" si="0"/>
        <v>100710.63498</v>
      </c>
      <c r="D28" s="18">
        <f t="shared" si="1"/>
        <v>8392.5529150000002</v>
      </c>
      <c r="E28" s="19">
        <f t="shared" si="2"/>
        <v>50.96692053643725</v>
      </c>
      <c r="F28" s="19">
        <f t="shared" si="3"/>
        <v>25.483460268218625</v>
      </c>
      <c r="G28" s="19">
        <f t="shared" si="4"/>
        <v>10.19338410728745</v>
      </c>
      <c r="H28" s="20">
        <f t="shared" si="5"/>
        <v>48.418574509615382</v>
      </c>
    </row>
    <row r="29" spans="1:8" x14ac:dyDescent="0.3">
      <c r="A29" s="8">
        <f t="shared" si="6"/>
        <v>22</v>
      </c>
      <c r="B29" s="18">
        <v>84939.38</v>
      </c>
      <c r="C29" s="18">
        <f t="shared" si="0"/>
        <v>103541.10422000001</v>
      </c>
      <c r="D29" s="18">
        <f t="shared" si="1"/>
        <v>8628.4253516666668</v>
      </c>
      <c r="E29" s="19">
        <f t="shared" si="2"/>
        <v>52.399344240890692</v>
      </c>
      <c r="F29" s="19">
        <f t="shared" si="3"/>
        <v>26.199672120445346</v>
      </c>
      <c r="G29" s="19">
        <f t="shared" si="4"/>
        <v>10.479868848178139</v>
      </c>
      <c r="H29" s="20">
        <f t="shared" si="5"/>
        <v>49.779377028846156</v>
      </c>
    </row>
    <row r="30" spans="1:8" x14ac:dyDescent="0.3">
      <c r="A30" s="8">
        <f t="shared" si="6"/>
        <v>23</v>
      </c>
      <c r="B30" s="18">
        <v>84939.38</v>
      </c>
      <c r="C30" s="18">
        <f t="shared" si="0"/>
        <v>103541.10422000001</v>
      </c>
      <c r="D30" s="18">
        <f t="shared" si="1"/>
        <v>8628.4253516666668</v>
      </c>
      <c r="E30" s="19">
        <f t="shared" si="2"/>
        <v>52.399344240890692</v>
      </c>
      <c r="F30" s="19">
        <f t="shared" si="3"/>
        <v>26.199672120445346</v>
      </c>
      <c r="G30" s="19">
        <f t="shared" si="4"/>
        <v>10.479868848178139</v>
      </c>
      <c r="H30" s="20">
        <f t="shared" si="5"/>
        <v>49.779377028846156</v>
      </c>
    </row>
    <row r="31" spans="1:8" x14ac:dyDescent="0.3">
      <c r="A31" s="8">
        <f t="shared" si="6"/>
        <v>24</v>
      </c>
      <c r="B31" s="18">
        <v>84939.38</v>
      </c>
      <c r="C31" s="18">
        <f t="shared" si="0"/>
        <v>103541.10422000001</v>
      </c>
      <c r="D31" s="18">
        <f t="shared" si="1"/>
        <v>8628.4253516666668</v>
      </c>
      <c r="E31" s="19">
        <f t="shared" si="2"/>
        <v>52.399344240890692</v>
      </c>
      <c r="F31" s="19">
        <f t="shared" si="3"/>
        <v>26.199672120445346</v>
      </c>
      <c r="G31" s="19">
        <f t="shared" si="4"/>
        <v>10.479868848178139</v>
      </c>
      <c r="H31" s="20">
        <f t="shared" si="5"/>
        <v>49.779377028846156</v>
      </c>
    </row>
    <row r="32" spans="1:8" x14ac:dyDescent="0.3">
      <c r="A32" s="8">
        <f t="shared" si="6"/>
        <v>25</v>
      </c>
      <c r="B32" s="18">
        <v>85093.48</v>
      </c>
      <c r="C32" s="18">
        <f t="shared" si="0"/>
        <v>103728.95212</v>
      </c>
      <c r="D32" s="18">
        <f t="shared" si="1"/>
        <v>8644.0793433333329</v>
      </c>
      <c r="E32" s="19">
        <f t="shared" si="2"/>
        <v>52.494408967611335</v>
      </c>
      <c r="F32" s="19">
        <f t="shared" si="3"/>
        <v>26.247204483805668</v>
      </c>
      <c r="G32" s="19">
        <f t="shared" si="4"/>
        <v>10.498881793522267</v>
      </c>
      <c r="H32" s="20">
        <f t="shared" si="5"/>
        <v>49.86968851923077</v>
      </c>
    </row>
    <row r="33" spans="1:8" x14ac:dyDescent="0.3">
      <c r="A33" s="8">
        <f t="shared" si="6"/>
        <v>26</v>
      </c>
      <c r="B33" s="18">
        <v>85236.27</v>
      </c>
      <c r="C33" s="18">
        <f t="shared" si="0"/>
        <v>103903.01313000001</v>
      </c>
      <c r="D33" s="18">
        <f t="shared" si="1"/>
        <v>8658.5844274999999</v>
      </c>
      <c r="E33" s="19">
        <f t="shared" si="2"/>
        <v>52.582496523279353</v>
      </c>
      <c r="F33" s="19">
        <f t="shared" si="3"/>
        <v>26.291248261639677</v>
      </c>
      <c r="G33" s="19">
        <f t="shared" si="4"/>
        <v>10.51649930465587</v>
      </c>
      <c r="H33" s="20">
        <f t="shared" si="5"/>
        <v>49.953371697115386</v>
      </c>
    </row>
    <row r="34" spans="1:8" x14ac:dyDescent="0.3">
      <c r="A34" s="8">
        <f t="shared" si="6"/>
        <v>27</v>
      </c>
      <c r="B34" s="18">
        <v>85368.56</v>
      </c>
      <c r="C34" s="18">
        <f t="shared" si="0"/>
        <v>104064.27464</v>
      </c>
      <c r="D34" s="18">
        <f t="shared" si="1"/>
        <v>8672.0228866666675</v>
      </c>
      <c r="E34" s="19">
        <f t="shared" si="2"/>
        <v>52.664106599190283</v>
      </c>
      <c r="F34" s="19">
        <f t="shared" si="3"/>
        <v>26.332053299595142</v>
      </c>
      <c r="G34" s="19">
        <f t="shared" si="4"/>
        <v>10.532821319838057</v>
      </c>
      <c r="H34" s="20">
        <f t="shared" si="5"/>
        <v>50.030901269230768</v>
      </c>
    </row>
    <row r="35" spans="1:8" x14ac:dyDescent="0.3">
      <c r="A35" s="8">
        <f t="shared" si="6"/>
        <v>28</v>
      </c>
      <c r="B35" s="18">
        <v>85491.13</v>
      </c>
      <c r="C35" s="18">
        <f t="shared" si="0"/>
        <v>104213.68747000002</v>
      </c>
      <c r="D35" s="18">
        <f t="shared" si="1"/>
        <v>8684.4739558333349</v>
      </c>
      <c r="E35" s="19">
        <f t="shared" si="2"/>
        <v>52.739720379554669</v>
      </c>
      <c r="F35" s="19">
        <f t="shared" si="3"/>
        <v>26.369860189777334</v>
      </c>
      <c r="G35" s="19">
        <f t="shared" si="4"/>
        <v>10.547944075910934</v>
      </c>
      <c r="H35" s="20">
        <f t="shared" si="5"/>
        <v>50.102734360576932</v>
      </c>
    </row>
    <row r="36" spans="1:8" x14ac:dyDescent="0.3">
      <c r="A36" s="8">
        <f t="shared" si="6"/>
        <v>29</v>
      </c>
      <c r="B36" s="18">
        <v>85604.62</v>
      </c>
      <c r="C36" s="18">
        <f t="shared" si="0"/>
        <v>104352.03178</v>
      </c>
      <c r="D36" s="18">
        <f t="shared" si="1"/>
        <v>8696.0026483333331</v>
      </c>
      <c r="E36" s="19">
        <f t="shared" si="2"/>
        <v>52.809732682186237</v>
      </c>
      <c r="F36" s="19">
        <f t="shared" si="3"/>
        <v>26.404866341093118</v>
      </c>
      <c r="G36" s="19">
        <f t="shared" si="4"/>
        <v>10.561946536437247</v>
      </c>
      <c r="H36" s="20">
        <f t="shared" si="5"/>
        <v>50.169246048076928</v>
      </c>
    </row>
    <row r="37" spans="1:8" x14ac:dyDescent="0.3">
      <c r="A37" s="8">
        <f t="shared" si="6"/>
        <v>30</v>
      </c>
      <c r="B37" s="18">
        <v>85709.84</v>
      </c>
      <c r="C37" s="18">
        <f t="shared" si="0"/>
        <v>104480.29496</v>
      </c>
      <c r="D37" s="18">
        <f t="shared" si="1"/>
        <v>8706.6912466666672</v>
      </c>
      <c r="E37" s="19">
        <f t="shared" si="2"/>
        <v>52.874643198380568</v>
      </c>
      <c r="F37" s="19">
        <f t="shared" si="3"/>
        <v>26.437321599190284</v>
      </c>
      <c r="G37" s="19">
        <f t="shared" si="4"/>
        <v>10.574928639676113</v>
      </c>
      <c r="H37" s="20">
        <f t="shared" si="5"/>
        <v>50.230911038461535</v>
      </c>
    </row>
    <row r="38" spans="1:8" x14ac:dyDescent="0.3">
      <c r="A38" s="8">
        <f t="shared" si="6"/>
        <v>31</v>
      </c>
      <c r="B38" s="18">
        <v>85807.21</v>
      </c>
      <c r="C38" s="18">
        <f t="shared" si="0"/>
        <v>104598.98899000001</v>
      </c>
      <c r="D38" s="18">
        <f t="shared" si="1"/>
        <v>8716.5824158333344</v>
      </c>
      <c r="E38" s="19">
        <f t="shared" si="2"/>
        <v>52.934711027327943</v>
      </c>
      <c r="F38" s="19">
        <f t="shared" si="3"/>
        <v>26.467355513663971</v>
      </c>
      <c r="G38" s="19">
        <f t="shared" si="4"/>
        <v>10.586942205465588</v>
      </c>
      <c r="H38" s="20">
        <f t="shared" si="5"/>
        <v>50.287975475961545</v>
      </c>
    </row>
    <row r="39" spans="1:8" x14ac:dyDescent="0.3">
      <c r="A39" s="8">
        <f t="shared" si="6"/>
        <v>32</v>
      </c>
      <c r="B39" s="18">
        <v>85897.41</v>
      </c>
      <c r="C39" s="18">
        <f t="shared" si="0"/>
        <v>104708.94279000002</v>
      </c>
      <c r="D39" s="18">
        <f t="shared" si="1"/>
        <v>8725.7452325000013</v>
      </c>
      <c r="E39" s="19">
        <f t="shared" si="2"/>
        <v>52.990355662955473</v>
      </c>
      <c r="F39" s="19">
        <f t="shared" si="3"/>
        <v>26.495177831477736</v>
      </c>
      <c r="G39" s="19">
        <f t="shared" si="4"/>
        <v>10.598071132591095</v>
      </c>
      <c r="H39" s="20">
        <f t="shared" si="5"/>
        <v>50.340837879807701</v>
      </c>
    </row>
    <row r="40" spans="1:8" x14ac:dyDescent="0.3">
      <c r="A40" s="8">
        <f t="shared" si="6"/>
        <v>33</v>
      </c>
      <c r="B40" s="18">
        <v>85980.9</v>
      </c>
      <c r="C40" s="18">
        <f t="shared" si="0"/>
        <v>104810.71709999999</v>
      </c>
      <c r="D40" s="18">
        <f t="shared" si="1"/>
        <v>8734.2264250000007</v>
      </c>
      <c r="E40" s="19">
        <f t="shared" si="2"/>
        <v>53.041860880566801</v>
      </c>
      <c r="F40" s="19">
        <f t="shared" si="3"/>
        <v>26.520930440283401</v>
      </c>
      <c r="G40" s="19">
        <f t="shared" si="4"/>
        <v>10.60837217611336</v>
      </c>
      <c r="H40" s="20">
        <f t="shared" si="5"/>
        <v>50.389767836538461</v>
      </c>
    </row>
    <row r="41" spans="1:8" x14ac:dyDescent="0.3">
      <c r="A41" s="8">
        <f t="shared" si="6"/>
        <v>34</v>
      </c>
      <c r="B41" s="18">
        <v>86058.26</v>
      </c>
      <c r="C41" s="18">
        <f t="shared" si="0"/>
        <v>104905.01893999999</v>
      </c>
      <c r="D41" s="18">
        <f t="shared" si="1"/>
        <v>8742.0849116666668</v>
      </c>
      <c r="E41" s="19">
        <f t="shared" si="2"/>
        <v>53.089584483805666</v>
      </c>
      <c r="F41" s="19">
        <f t="shared" si="3"/>
        <v>26.544792241902833</v>
      </c>
      <c r="G41" s="19">
        <f t="shared" si="4"/>
        <v>10.617916896761134</v>
      </c>
      <c r="H41" s="20">
        <f t="shared" si="5"/>
        <v>50.435105259615383</v>
      </c>
    </row>
    <row r="42" spans="1:8" x14ac:dyDescent="0.3">
      <c r="A42" s="21">
        <f t="shared" si="6"/>
        <v>35</v>
      </c>
      <c r="B42" s="22">
        <v>86129.83</v>
      </c>
      <c r="C42" s="22">
        <f t="shared" si="0"/>
        <v>104992.26277000002</v>
      </c>
      <c r="D42" s="22">
        <f t="shared" si="1"/>
        <v>8749.3552308333346</v>
      </c>
      <c r="E42" s="23">
        <f t="shared" si="2"/>
        <v>53.133736219635637</v>
      </c>
      <c r="F42" s="23">
        <f t="shared" si="3"/>
        <v>26.566868109817818</v>
      </c>
      <c r="G42" s="23">
        <f t="shared" si="4"/>
        <v>10.626747243927127</v>
      </c>
      <c r="H42" s="24">
        <f t="shared" si="5"/>
        <v>50.477049408653855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7</v>
      </c>
      <c r="B1" s="1" t="s">
        <v>30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">
        <v>70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27">
        <v>22591.66</v>
      </c>
      <c r="C7" s="18">
        <f t="shared" ref="C7:C42" si="0">B7*$D$3</f>
        <v>27539.233540000001</v>
      </c>
      <c r="D7" s="18">
        <f t="shared" ref="D7:D42" si="1">B7/12*$D$3</f>
        <v>2294.9361283333333</v>
      </c>
      <c r="E7" s="19">
        <f t="shared" ref="E7:E42" si="2">C7/1976</f>
        <v>13.93685907894737</v>
      </c>
      <c r="F7" s="19">
        <f>E7/2</f>
        <v>6.9684295394736848</v>
      </c>
      <c r="G7" s="19">
        <f>E7/5</f>
        <v>2.787371815789474</v>
      </c>
      <c r="H7" s="20">
        <f>C7/2080</f>
        <v>13.240016125</v>
      </c>
    </row>
    <row r="8" spans="1:8" x14ac:dyDescent="0.3">
      <c r="A8" s="8">
        <f>A7+1</f>
        <v>1</v>
      </c>
      <c r="B8" s="27">
        <v>22873.33</v>
      </c>
      <c r="C8" s="18">
        <f t="shared" si="0"/>
        <v>27882.589270000004</v>
      </c>
      <c r="D8" s="18">
        <f t="shared" si="1"/>
        <v>2323.5491058333337</v>
      </c>
      <c r="E8" s="19">
        <f t="shared" si="2"/>
        <v>14.110622100202431</v>
      </c>
      <c r="F8" s="19">
        <f t="shared" ref="F8:F42" si="3">E8/2</f>
        <v>7.0553110501012153</v>
      </c>
      <c r="G8" s="19">
        <f t="shared" ref="G8:G42" si="4">E8/5</f>
        <v>2.822124420040486</v>
      </c>
      <c r="H8" s="20">
        <f t="shared" ref="H8:H42" si="5">C8/2080</f>
        <v>13.40509099519231</v>
      </c>
    </row>
    <row r="9" spans="1:8" x14ac:dyDescent="0.3">
      <c r="A9" s="8">
        <f t="shared" ref="A9:A42" si="6">A8+1</f>
        <v>2</v>
      </c>
      <c r="B9" s="18">
        <v>23154.51</v>
      </c>
      <c r="C9" s="18">
        <f t="shared" si="0"/>
        <v>28225.347689999999</v>
      </c>
      <c r="D9" s="18">
        <f t="shared" si="1"/>
        <v>2352.1123075</v>
      </c>
      <c r="E9" s="19">
        <f t="shared" si="2"/>
        <v>14.284082839068825</v>
      </c>
      <c r="F9" s="19">
        <f t="shared" si="3"/>
        <v>7.1420414195344124</v>
      </c>
      <c r="G9" s="19">
        <f t="shared" si="4"/>
        <v>2.8568165678137651</v>
      </c>
      <c r="H9" s="20">
        <f t="shared" si="5"/>
        <v>13.569878697115383</v>
      </c>
    </row>
    <row r="10" spans="1:8" x14ac:dyDescent="0.3">
      <c r="A10" s="8">
        <f t="shared" si="6"/>
        <v>3</v>
      </c>
      <c r="B10" s="18">
        <v>23436.17</v>
      </c>
      <c r="C10" s="18">
        <f t="shared" si="0"/>
        <v>28568.69123</v>
      </c>
      <c r="D10" s="18">
        <f t="shared" si="1"/>
        <v>2380.7242691666665</v>
      </c>
      <c r="E10" s="19">
        <f t="shared" si="2"/>
        <v>14.457839691295547</v>
      </c>
      <c r="F10" s="19">
        <f t="shared" si="3"/>
        <v>7.2289198456477735</v>
      </c>
      <c r="G10" s="19">
        <f t="shared" si="4"/>
        <v>2.8915679382591093</v>
      </c>
      <c r="H10" s="20">
        <f t="shared" si="5"/>
        <v>13.73494770673077</v>
      </c>
    </row>
    <row r="11" spans="1:8" x14ac:dyDescent="0.3">
      <c r="A11" s="8">
        <f t="shared" si="6"/>
        <v>4</v>
      </c>
      <c r="B11" s="18">
        <v>23767.23</v>
      </c>
      <c r="C11" s="18">
        <f t="shared" si="0"/>
        <v>28972.253370000002</v>
      </c>
      <c r="D11" s="18">
        <f t="shared" si="1"/>
        <v>2414.3544475000003</v>
      </c>
      <c r="E11" s="19">
        <f t="shared" si="2"/>
        <v>14.662071543522268</v>
      </c>
      <c r="F11" s="19">
        <f t="shared" si="3"/>
        <v>7.3310357717611341</v>
      </c>
      <c r="G11" s="19">
        <f t="shared" si="4"/>
        <v>2.9324143087044536</v>
      </c>
      <c r="H11" s="20">
        <f t="shared" si="5"/>
        <v>13.928967966346155</v>
      </c>
    </row>
    <row r="12" spans="1:8" x14ac:dyDescent="0.3">
      <c r="A12" s="8">
        <f t="shared" si="6"/>
        <v>5</v>
      </c>
      <c r="B12" s="18">
        <v>24011.59</v>
      </c>
      <c r="C12" s="18">
        <f t="shared" si="0"/>
        <v>29270.128210000003</v>
      </c>
      <c r="D12" s="18">
        <f t="shared" si="1"/>
        <v>2439.1773508333335</v>
      </c>
      <c r="E12" s="19">
        <f t="shared" si="2"/>
        <v>14.812817920040487</v>
      </c>
      <c r="F12" s="19">
        <f t="shared" si="3"/>
        <v>7.4064089600202436</v>
      </c>
      <c r="G12" s="19">
        <f t="shared" si="4"/>
        <v>2.9625635840080973</v>
      </c>
      <c r="H12" s="20">
        <f t="shared" si="5"/>
        <v>14.072177024038464</v>
      </c>
    </row>
    <row r="13" spans="1:8" x14ac:dyDescent="0.3">
      <c r="A13" s="8">
        <f t="shared" si="6"/>
        <v>6</v>
      </c>
      <c r="B13" s="18">
        <v>24895.68</v>
      </c>
      <c r="C13" s="18">
        <f t="shared" si="0"/>
        <v>30347.833920000001</v>
      </c>
      <c r="D13" s="18">
        <f t="shared" si="1"/>
        <v>2528.9861599999999</v>
      </c>
      <c r="E13" s="19">
        <f t="shared" si="2"/>
        <v>15.358215546558705</v>
      </c>
      <c r="F13" s="19">
        <f t="shared" si="3"/>
        <v>7.6791077732793527</v>
      </c>
      <c r="G13" s="19">
        <f t="shared" si="4"/>
        <v>3.0716431093117409</v>
      </c>
      <c r="H13" s="20">
        <f t="shared" si="5"/>
        <v>14.590304769230769</v>
      </c>
    </row>
    <row r="14" spans="1:8" x14ac:dyDescent="0.3">
      <c r="A14" s="8">
        <f t="shared" si="6"/>
        <v>7</v>
      </c>
      <c r="B14" s="18">
        <v>25059.42</v>
      </c>
      <c r="C14" s="18">
        <f t="shared" si="0"/>
        <v>30547.432980000001</v>
      </c>
      <c r="D14" s="18">
        <f t="shared" si="1"/>
        <v>2545.6194150000001</v>
      </c>
      <c r="E14" s="19">
        <f t="shared" si="2"/>
        <v>15.45922721659919</v>
      </c>
      <c r="F14" s="19">
        <f t="shared" si="3"/>
        <v>7.7296136082995952</v>
      </c>
      <c r="G14" s="19">
        <f t="shared" si="4"/>
        <v>3.0918454433198379</v>
      </c>
      <c r="H14" s="20">
        <f t="shared" si="5"/>
        <v>14.686265855769232</v>
      </c>
    </row>
    <row r="15" spans="1:8" x14ac:dyDescent="0.3">
      <c r="A15" s="8">
        <f t="shared" si="6"/>
        <v>8</v>
      </c>
      <c r="B15" s="18">
        <v>26024.18</v>
      </c>
      <c r="C15" s="18">
        <f t="shared" si="0"/>
        <v>31723.475420000002</v>
      </c>
      <c r="D15" s="18">
        <f t="shared" si="1"/>
        <v>2643.6229516666672</v>
      </c>
      <c r="E15" s="19">
        <f t="shared" si="2"/>
        <v>16.054390394736842</v>
      </c>
      <c r="F15" s="19">
        <f t="shared" si="3"/>
        <v>8.027195197368421</v>
      </c>
      <c r="G15" s="19">
        <f t="shared" si="4"/>
        <v>3.2108780789473683</v>
      </c>
      <c r="H15" s="20">
        <f t="shared" si="5"/>
        <v>15.251670875000002</v>
      </c>
    </row>
    <row r="16" spans="1:8" x14ac:dyDescent="0.3">
      <c r="A16" s="8">
        <f t="shared" si="6"/>
        <v>9</v>
      </c>
      <c r="B16" s="18">
        <v>26107.24</v>
      </c>
      <c r="C16" s="18">
        <f t="shared" si="0"/>
        <v>31824.725560000003</v>
      </c>
      <c r="D16" s="18">
        <f t="shared" si="1"/>
        <v>2652.0604633333337</v>
      </c>
      <c r="E16" s="19">
        <f t="shared" si="2"/>
        <v>16.105630344129555</v>
      </c>
      <c r="F16" s="19">
        <f t="shared" si="3"/>
        <v>8.0528151720647774</v>
      </c>
      <c r="G16" s="19">
        <f t="shared" si="4"/>
        <v>3.2211260688259111</v>
      </c>
      <c r="H16" s="20">
        <f t="shared" si="5"/>
        <v>15.300348826923079</v>
      </c>
    </row>
    <row r="17" spans="1:8" x14ac:dyDescent="0.3">
      <c r="A17" s="8">
        <f t="shared" si="6"/>
        <v>10</v>
      </c>
      <c r="B17" s="18">
        <v>27152.69</v>
      </c>
      <c r="C17" s="18">
        <f t="shared" si="0"/>
        <v>33099.129110000002</v>
      </c>
      <c r="D17" s="18">
        <f t="shared" si="1"/>
        <v>2758.2607591666665</v>
      </c>
      <c r="E17" s="19">
        <f t="shared" si="2"/>
        <v>16.750571411943319</v>
      </c>
      <c r="F17" s="19">
        <f t="shared" si="3"/>
        <v>8.3752857059716597</v>
      </c>
      <c r="G17" s="19">
        <f t="shared" si="4"/>
        <v>3.350114282388664</v>
      </c>
      <c r="H17" s="20">
        <f t="shared" si="5"/>
        <v>15.913042841346154</v>
      </c>
    </row>
    <row r="18" spans="1:8" x14ac:dyDescent="0.3">
      <c r="A18" s="8">
        <f t="shared" si="6"/>
        <v>11</v>
      </c>
      <c r="B18" s="18">
        <v>27155.59</v>
      </c>
      <c r="C18" s="18">
        <f t="shared" si="0"/>
        <v>33102.664210000003</v>
      </c>
      <c r="D18" s="18">
        <f t="shared" si="1"/>
        <v>2758.5553508333333</v>
      </c>
      <c r="E18" s="19">
        <f t="shared" si="2"/>
        <v>16.752360430161946</v>
      </c>
      <c r="F18" s="19">
        <f t="shared" si="3"/>
        <v>8.3761802150809732</v>
      </c>
      <c r="G18" s="19">
        <f t="shared" si="4"/>
        <v>3.3504720860323891</v>
      </c>
      <c r="H18" s="20">
        <f t="shared" si="5"/>
        <v>15.914742408653847</v>
      </c>
    </row>
    <row r="19" spans="1:8" x14ac:dyDescent="0.3">
      <c r="A19" s="8">
        <f t="shared" si="6"/>
        <v>12</v>
      </c>
      <c r="B19" s="18">
        <v>28281.18</v>
      </c>
      <c r="C19" s="18">
        <f t="shared" si="0"/>
        <v>34474.758420000006</v>
      </c>
      <c r="D19" s="18">
        <f t="shared" si="1"/>
        <v>2872.8965349999999</v>
      </c>
      <c r="E19" s="19">
        <f t="shared" si="2"/>
        <v>17.446740091093119</v>
      </c>
      <c r="F19" s="19">
        <f t="shared" si="3"/>
        <v>8.7233700455465595</v>
      </c>
      <c r="G19" s="19">
        <f t="shared" si="4"/>
        <v>3.4893480182186236</v>
      </c>
      <c r="H19" s="20">
        <f t="shared" si="5"/>
        <v>16.574403086538464</v>
      </c>
    </row>
    <row r="20" spans="1:8" x14ac:dyDescent="0.3">
      <c r="A20" s="8">
        <f t="shared" si="6"/>
        <v>13</v>
      </c>
      <c r="B20" s="18">
        <v>28281.18</v>
      </c>
      <c r="C20" s="18">
        <f t="shared" si="0"/>
        <v>34474.758420000006</v>
      </c>
      <c r="D20" s="18">
        <f t="shared" si="1"/>
        <v>2872.8965349999999</v>
      </c>
      <c r="E20" s="19">
        <f t="shared" si="2"/>
        <v>17.446740091093119</v>
      </c>
      <c r="F20" s="19">
        <f t="shared" si="3"/>
        <v>8.7233700455465595</v>
      </c>
      <c r="G20" s="19">
        <f t="shared" si="4"/>
        <v>3.4893480182186236</v>
      </c>
      <c r="H20" s="20">
        <f t="shared" si="5"/>
        <v>16.574403086538464</v>
      </c>
    </row>
    <row r="21" spans="1:8" x14ac:dyDescent="0.3">
      <c r="A21" s="8">
        <f t="shared" si="6"/>
        <v>14</v>
      </c>
      <c r="B21" s="18">
        <v>29409.69</v>
      </c>
      <c r="C21" s="18">
        <f t="shared" si="0"/>
        <v>35850.412109999997</v>
      </c>
      <c r="D21" s="18">
        <f t="shared" si="1"/>
        <v>2987.5343425000001</v>
      </c>
      <c r="E21" s="19">
        <f t="shared" si="2"/>
        <v>18.142921108299593</v>
      </c>
      <c r="F21" s="19">
        <f t="shared" si="3"/>
        <v>9.0714605541497964</v>
      </c>
      <c r="G21" s="19">
        <f t="shared" si="4"/>
        <v>3.6285842216599185</v>
      </c>
      <c r="H21" s="20">
        <f t="shared" si="5"/>
        <v>17.235775052884613</v>
      </c>
    </row>
    <row r="22" spans="1:8" x14ac:dyDescent="0.3">
      <c r="A22" s="8">
        <f t="shared" si="6"/>
        <v>15</v>
      </c>
      <c r="B22" s="18">
        <v>29409.69</v>
      </c>
      <c r="C22" s="18">
        <f t="shared" si="0"/>
        <v>35850.412109999997</v>
      </c>
      <c r="D22" s="18">
        <f t="shared" si="1"/>
        <v>2987.5343425000001</v>
      </c>
      <c r="E22" s="19">
        <f t="shared" si="2"/>
        <v>18.142921108299593</v>
      </c>
      <c r="F22" s="19">
        <f t="shared" si="3"/>
        <v>9.0714605541497964</v>
      </c>
      <c r="G22" s="19">
        <f t="shared" si="4"/>
        <v>3.6285842216599185</v>
      </c>
      <c r="H22" s="20">
        <f t="shared" si="5"/>
        <v>17.235775052884613</v>
      </c>
    </row>
    <row r="23" spans="1:8" x14ac:dyDescent="0.3">
      <c r="A23" s="8">
        <f t="shared" si="6"/>
        <v>16</v>
      </c>
      <c r="B23" s="18">
        <v>29888.080000000002</v>
      </c>
      <c r="C23" s="18">
        <f t="shared" si="0"/>
        <v>36433.569520000005</v>
      </c>
      <c r="D23" s="18">
        <f t="shared" si="1"/>
        <v>3036.1307933333337</v>
      </c>
      <c r="E23" s="19">
        <f t="shared" si="2"/>
        <v>18.438041255060732</v>
      </c>
      <c r="F23" s="19">
        <f t="shared" si="3"/>
        <v>9.2190206275303659</v>
      </c>
      <c r="G23" s="19">
        <f t="shared" si="4"/>
        <v>3.6876082510121462</v>
      </c>
      <c r="H23" s="20">
        <f t="shared" si="5"/>
        <v>17.516139192307694</v>
      </c>
    </row>
    <row r="24" spans="1:8" x14ac:dyDescent="0.3">
      <c r="A24" s="8">
        <f t="shared" si="6"/>
        <v>17</v>
      </c>
      <c r="B24" s="18">
        <v>29888.080000000002</v>
      </c>
      <c r="C24" s="18">
        <f t="shared" si="0"/>
        <v>36433.569520000005</v>
      </c>
      <c r="D24" s="18">
        <f t="shared" si="1"/>
        <v>3036.1307933333337</v>
      </c>
      <c r="E24" s="19">
        <f t="shared" si="2"/>
        <v>18.438041255060732</v>
      </c>
      <c r="F24" s="19">
        <f t="shared" si="3"/>
        <v>9.2190206275303659</v>
      </c>
      <c r="G24" s="19">
        <f t="shared" si="4"/>
        <v>3.6876082510121462</v>
      </c>
      <c r="H24" s="20">
        <f t="shared" si="5"/>
        <v>17.516139192307694</v>
      </c>
    </row>
    <row r="25" spans="1:8" x14ac:dyDescent="0.3">
      <c r="A25" s="8">
        <f t="shared" si="6"/>
        <v>18</v>
      </c>
      <c r="B25" s="18">
        <v>31016.58</v>
      </c>
      <c r="C25" s="18">
        <f t="shared" si="0"/>
        <v>37809.211020000002</v>
      </c>
      <c r="D25" s="18">
        <f t="shared" si="1"/>
        <v>3150.7675850000005</v>
      </c>
      <c r="E25" s="19">
        <f t="shared" si="2"/>
        <v>19.134216103238867</v>
      </c>
      <c r="F25" s="19">
        <f t="shared" si="3"/>
        <v>9.5671080516194333</v>
      </c>
      <c r="G25" s="19">
        <f t="shared" si="4"/>
        <v>3.8268432206477732</v>
      </c>
      <c r="H25" s="20">
        <f t="shared" si="5"/>
        <v>18.177505298076923</v>
      </c>
    </row>
    <row r="26" spans="1:8" x14ac:dyDescent="0.3">
      <c r="A26" s="8">
        <f t="shared" si="6"/>
        <v>19</v>
      </c>
      <c r="B26" s="18">
        <v>31016.58</v>
      </c>
      <c r="C26" s="18">
        <f t="shared" si="0"/>
        <v>37809.211020000002</v>
      </c>
      <c r="D26" s="18">
        <f t="shared" si="1"/>
        <v>3150.7675850000005</v>
      </c>
      <c r="E26" s="19">
        <f t="shared" si="2"/>
        <v>19.134216103238867</v>
      </c>
      <c r="F26" s="19">
        <f t="shared" si="3"/>
        <v>9.5671080516194333</v>
      </c>
      <c r="G26" s="19">
        <f t="shared" si="4"/>
        <v>3.8268432206477732</v>
      </c>
      <c r="H26" s="20">
        <f t="shared" si="5"/>
        <v>18.177505298076923</v>
      </c>
    </row>
    <row r="27" spans="1:8" x14ac:dyDescent="0.3">
      <c r="A27" s="8">
        <f t="shared" si="6"/>
        <v>20</v>
      </c>
      <c r="B27" s="18">
        <v>32145.09</v>
      </c>
      <c r="C27" s="18">
        <f t="shared" si="0"/>
        <v>39184.864710000002</v>
      </c>
      <c r="D27" s="18">
        <f t="shared" si="1"/>
        <v>3265.4053925000003</v>
      </c>
      <c r="E27" s="19">
        <f t="shared" si="2"/>
        <v>19.830397120445344</v>
      </c>
      <c r="F27" s="19">
        <f t="shared" si="3"/>
        <v>9.915198560222672</v>
      </c>
      <c r="G27" s="19">
        <f t="shared" si="4"/>
        <v>3.9660794240890689</v>
      </c>
      <c r="H27" s="20">
        <f t="shared" si="5"/>
        <v>18.838877264423079</v>
      </c>
    </row>
    <row r="28" spans="1:8" x14ac:dyDescent="0.3">
      <c r="A28" s="8">
        <f t="shared" si="6"/>
        <v>21</v>
      </c>
      <c r="B28" s="18">
        <v>32145.09</v>
      </c>
      <c r="C28" s="18">
        <f t="shared" si="0"/>
        <v>39184.864710000002</v>
      </c>
      <c r="D28" s="18">
        <f t="shared" si="1"/>
        <v>3265.4053925000003</v>
      </c>
      <c r="E28" s="19">
        <f t="shared" si="2"/>
        <v>19.830397120445344</v>
      </c>
      <c r="F28" s="19">
        <f t="shared" si="3"/>
        <v>9.915198560222672</v>
      </c>
      <c r="G28" s="19">
        <f t="shared" si="4"/>
        <v>3.9660794240890689</v>
      </c>
      <c r="H28" s="20">
        <f t="shared" si="5"/>
        <v>18.838877264423079</v>
      </c>
    </row>
    <row r="29" spans="1:8" x14ac:dyDescent="0.3">
      <c r="A29" s="8">
        <f t="shared" si="6"/>
        <v>22</v>
      </c>
      <c r="B29" s="18">
        <v>32918.76</v>
      </c>
      <c r="C29" s="18">
        <f t="shared" si="0"/>
        <v>40127.968440000004</v>
      </c>
      <c r="D29" s="18">
        <f t="shared" si="1"/>
        <v>3343.99737</v>
      </c>
      <c r="E29" s="19">
        <f t="shared" si="2"/>
        <v>20.30767633603239</v>
      </c>
      <c r="F29" s="19">
        <f t="shared" si="3"/>
        <v>10.153838168016195</v>
      </c>
      <c r="G29" s="19">
        <f t="shared" si="4"/>
        <v>4.0615352672064784</v>
      </c>
      <c r="H29" s="20">
        <f t="shared" si="5"/>
        <v>19.29229251923077</v>
      </c>
    </row>
    <row r="30" spans="1:8" x14ac:dyDescent="0.3">
      <c r="A30" s="8">
        <f t="shared" si="6"/>
        <v>23</v>
      </c>
      <c r="B30" s="18">
        <v>33751.980000000003</v>
      </c>
      <c r="C30" s="18">
        <f t="shared" si="0"/>
        <v>41143.663620000007</v>
      </c>
      <c r="D30" s="18">
        <f t="shared" si="1"/>
        <v>3428.6386350000007</v>
      </c>
      <c r="E30" s="19">
        <f t="shared" si="2"/>
        <v>20.821692115384618</v>
      </c>
      <c r="F30" s="19">
        <f t="shared" si="3"/>
        <v>10.410846057692309</v>
      </c>
      <c r="G30" s="19">
        <f t="shared" si="4"/>
        <v>4.1643384230769236</v>
      </c>
      <c r="H30" s="20">
        <f t="shared" si="5"/>
        <v>19.780607509615386</v>
      </c>
    </row>
    <row r="31" spans="1:8" x14ac:dyDescent="0.3">
      <c r="A31" s="8">
        <f t="shared" si="6"/>
        <v>24</v>
      </c>
      <c r="B31" s="18">
        <v>34880.449999999997</v>
      </c>
      <c r="C31" s="18">
        <f t="shared" si="0"/>
        <v>42519.268550000001</v>
      </c>
      <c r="D31" s="18">
        <f t="shared" si="1"/>
        <v>3543.2723791666667</v>
      </c>
      <c r="E31" s="19">
        <f t="shared" si="2"/>
        <v>21.517848456477733</v>
      </c>
      <c r="F31" s="19">
        <f t="shared" si="3"/>
        <v>10.758924228238866</v>
      </c>
      <c r="G31" s="19">
        <f t="shared" si="4"/>
        <v>4.3035696912955466</v>
      </c>
      <c r="H31" s="20">
        <f t="shared" si="5"/>
        <v>20.441956033653845</v>
      </c>
    </row>
    <row r="32" spans="1:8" x14ac:dyDescent="0.3">
      <c r="A32" s="8">
        <f t="shared" si="6"/>
        <v>25</v>
      </c>
      <c r="B32" s="18">
        <v>34943.730000000003</v>
      </c>
      <c r="C32" s="18">
        <f t="shared" si="0"/>
        <v>42596.406870000006</v>
      </c>
      <c r="D32" s="18">
        <f t="shared" si="1"/>
        <v>3549.7005725000008</v>
      </c>
      <c r="E32" s="19">
        <f t="shared" si="2"/>
        <v>21.556886067813767</v>
      </c>
      <c r="F32" s="19">
        <f t="shared" si="3"/>
        <v>10.778443033906884</v>
      </c>
      <c r="G32" s="19">
        <f t="shared" si="4"/>
        <v>4.3113772135627535</v>
      </c>
      <c r="H32" s="20">
        <f t="shared" si="5"/>
        <v>20.47904176442308</v>
      </c>
    </row>
    <row r="33" spans="1:8" x14ac:dyDescent="0.3">
      <c r="A33" s="8">
        <f t="shared" si="6"/>
        <v>26</v>
      </c>
      <c r="B33" s="18">
        <v>35002.370000000003</v>
      </c>
      <c r="C33" s="18">
        <f t="shared" si="0"/>
        <v>42667.889030000006</v>
      </c>
      <c r="D33" s="18">
        <f t="shared" si="1"/>
        <v>3555.6574191666668</v>
      </c>
      <c r="E33" s="19">
        <f t="shared" si="2"/>
        <v>21.593061250000002</v>
      </c>
      <c r="F33" s="19">
        <f t="shared" si="3"/>
        <v>10.796530625000001</v>
      </c>
      <c r="G33" s="19">
        <f t="shared" si="4"/>
        <v>4.3186122500000002</v>
      </c>
      <c r="H33" s="20">
        <f t="shared" si="5"/>
        <v>20.513408187500001</v>
      </c>
    </row>
    <row r="34" spans="1:8" x14ac:dyDescent="0.3">
      <c r="A34" s="8">
        <f t="shared" si="6"/>
        <v>27</v>
      </c>
      <c r="B34" s="18">
        <v>35056.699999999997</v>
      </c>
      <c r="C34" s="18">
        <f t="shared" si="0"/>
        <v>42734.117299999998</v>
      </c>
      <c r="D34" s="18">
        <f t="shared" si="1"/>
        <v>3561.1764416666665</v>
      </c>
      <c r="E34" s="19">
        <f t="shared" si="2"/>
        <v>21.626577580971659</v>
      </c>
      <c r="F34" s="19">
        <f t="shared" si="3"/>
        <v>10.81328879048583</v>
      </c>
      <c r="G34" s="19">
        <f t="shared" si="4"/>
        <v>4.3253155161943315</v>
      </c>
      <c r="H34" s="20">
        <f t="shared" si="5"/>
        <v>20.545248701923075</v>
      </c>
    </row>
    <row r="35" spans="1:8" x14ac:dyDescent="0.3">
      <c r="A35" s="8">
        <f t="shared" si="6"/>
        <v>28</v>
      </c>
      <c r="B35" s="18">
        <v>35107.03</v>
      </c>
      <c r="C35" s="18">
        <f t="shared" si="0"/>
        <v>42795.469570000001</v>
      </c>
      <c r="D35" s="18">
        <f t="shared" si="1"/>
        <v>3566.2891308333333</v>
      </c>
      <c r="E35" s="19">
        <f t="shared" si="2"/>
        <v>21.657626300607287</v>
      </c>
      <c r="F35" s="19">
        <f t="shared" si="3"/>
        <v>10.828813150303644</v>
      </c>
      <c r="G35" s="19">
        <f t="shared" si="4"/>
        <v>4.3315252601214578</v>
      </c>
      <c r="H35" s="20">
        <f t="shared" si="5"/>
        <v>20.574744985576924</v>
      </c>
    </row>
    <row r="36" spans="1:8" x14ac:dyDescent="0.3">
      <c r="A36" s="8">
        <f t="shared" si="6"/>
        <v>29</v>
      </c>
      <c r="B36" s="18">
        <v>35153.629999999997</v>
      </c>
      <c r="C36" s="18">
        <f t="shared" si="0"/>
        <v>42852.274969999999</v>
      </c>
      <c r="D36" s="18">
        <f t="shared" si="1"/>
        <v>3571.0229141666664</v>
      </c>
      <c r="E36" s="19">
        <f t="shared" si="2"/>
        <v>21.686373972672065</v>
      </c>
      <c r="F36" s="19">
        <f t="shared" si="3"/>
        <v>10.843186986336033</v>
      </c>
      <c r="G36" s="19">
        <f t="shared" si="4"/>
        <v>4.3372747945344132</v>
      </c>
      <c r="H36" s="20">
        <f t="shared" si="5"/>
        <v>20.602055274038459</v>
      </c>
    </row>
    <row r="37" spans="1:8" x14ac:dyDescent="0.3">
      <c r="A37" s="8">
        <f t="shared" si="6"/>
        <v>30</v>
      </c>
      <c r="B37" s="18">
        <v>35196.839999999997</v>
      </c>
      <c r="C37" s="18">
        <f t="shared" si="0"/>
        <v>42904.947959999998</v>
      </c>
      <c r="D37" s="18">
        <f t="shared" si="1"/>
        <v>3575.4123300000001</v>
      </c>
      <c r="E37" s="19">
        <f t="shared" si="2"/>
        <v>21.713030344129553</v>
      </c>
      <c r="F37" s="19">
        <f t="shared" si="3"/>
        <v>10.856515172064777</v>
      </c>
      <c r="G37" s="19">
        <f t="shared" si="4"/>
        <v>4.3426060688259103</v>
      </c>
      <c r="H37" s="20">
        <f t="shared" si="5"/>
        <v>20.627378826923074</v>
      </c>
    </row>
    <row r="38" spans="1:8" x14ac:dyDescent="0.3">
      <c r="A38" s="8">
        <f t="shared" si="6"/>
        <v>31</v>
      </c>
      <c r="B38" s="18">
        <v>35236.83</v>
      </c>
      <c r="C38" s="18">
        <f t="shared" si="0"/>
        <v>42953.695770000006</v>
      </c>
      <c r="D38" s="18">
        <f t="shared" si="1"/>
        <v>3579.4746475000006</v>
      </c>
      <c r="E38" s="19">
        <f t="shared" si="2"/>
        <v>21.737700288461543</v>
      </c>
      <c r="F38" s="19">
        <f t="shared" si="3"/>
        <v>10.868850144230771</v>
      </c>
      <c r="G38" s="19">
        <f t="shared" si="4"/>
        <v>4.3475400576923082</v>
      </c>
      <c r="H38" s="20">
        <f t="shared" si="5"/>
        <v>20.650815274038465</v>
      </c>
    </row>
    <row r="39" spans="1:8" x14ac:dyDescent="0.3">
      <c r="A39" s="8">
        <f t="shared" si="6"/>
        <v>32</v>
      </c>
      <c r="B39" s="18">
        <v>35273.870000000003</v>
      </c>
      <c r="C39" s="18">
        <f t="shared" si="0"/>
        <v>42998.847530000006</v>
      </c>
      <c r="D39" s="18">
        <f t="shared" si="1"/>
        <v>3583.2372941666672</v>
      </c>
      <c r="E39" s="19">
        <f t="shared" si="2"/>
        <v>21.760550369433201</v>
      </c>
      <c r="F39" s="19">
        <f t="shared" si="3"/>
        <v>10.8802751847166</v>
      </c>
      <c r="G39" s="19">
        <f t="shared" si="4"/>
        <v>4.3521100738866405</v>
      </c>
      <c r="H39" s="20">
        <f t="shared" si="5"/>
        <v>20.672522850961542</v>
      </c>
    </row>
    <row r="40" spans="1:8" x14ac:dyDescent="0.3">
      <c r="A40" s="8">
        <f t="shared" si="6"/>
        <v>33</v>
      </c>
      <c r="B40" s="18">
        <v>35308.15</v>
      </c>
      <c r="C40" s="18">
        <f t="shared" si="0"/>
        <v>43040.634850000002</v>
      </c>
      <c r="D40" s="18">
        <f t="shared" si="1"/>
        <v>3586.7195708333334</v>
      </c>
      <c r="E40" s="19">
        <f t="shared" si="2"/>
        <v>21.781697798582996</v>
      </c>
      <c r="F40" s="19">
        <f t="shared" si="3"/>
        <v>10.890848899291498</v>
      </c>
      <c r="G40" s="19">
        <f t="shared" si="4"/>
        <v>4.3563395597165995</v>
      </c>
      <c r="H40" s="20">
        <f t="shared" si="5"/>
        <v>20.692612908653846</v>
      </c>
    </row>
    <row r="41" spans="1:8" x14ac:dyDescent="0.3">
      <c r="A41" s="8">
        <f t="shared" si="6"/>
        <v>34</v>
      </c>
      <c r="B41" s="18">
        <v>35339.919999999998</v>
      </c>
      <c r="C41" s="18">
        <f t="shared" si="0"/>
        <v>43079.362480000003</v>
      </c>
      <c r="D41" s="18">
        <f t="shared" si="1"/>
        <v>3589.9468733333338</v>
      </c>
      <c r="E41" s="19">
        <f t="shared" si="2"/>
        <v>21.801296801619436</v>
      </c>
      <c r="F41" s="19">
        <f t="shared" si="3"/>
        <v>10.900648400809718</v>
      </c>
      <c r="G41" s="19">
        <f t="shared" si="4"/>
        <v>4.3602593603238873</v>
      </c>
      <c r="H41" s="20">
        <f t="shared" si="5"/>
        <v>20.711231961538463</v>
      </c>
    </row>
    <row r="42" spans="1:8" x14ac:dyDescent="0.3">
      <c r="A42" s="21">
        <f t="shared" si="6"/>
        <v>35</v>
      </c>
      <c r="B42" s="22">
        <v>35369.31</v>
      </c>
      <c r="C42" s="22">
        <f t="shared" si="0"/>
        <v>43115.188889999998</v>
      </c>
      <c r="D42" s="22">
        <f t="shared" si="1"/>
        <v>3592.9324075</v>
      </c>
      <c r="E42" s="23">
        <f t="shared" si="2"/>
        <v>21.819427575910929</v>
      </c>
      <c r="F42" s="23">
        <f t="shared" si="3"/>
        <v>10.909713787955464</v>
      </c>
      <c r="G42" s="23">
        <f t="shared" si="4"/>
        <v>4.3638855151821856</v>
      </c>
      <c r="H42" s="24">
        <f t="shared" si="5"/>
        <v>20.728456197115385</v>
      </c>
    </row>
    <row r="43" spans="1:8" x14ac:dyDescent="0.3">
      <c r="B43" s="28" t="s">
        <v>69</v>
      </c>
      <c r="C43" s="29"/>
      <c r="D43" s="29"/>
      <c r="E43" s="29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&amp;L&amp;"Calibri,Standaard"&amp;F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19"/>
  <sheetViews>
    <sheetView zoomScaleNormal="100" workbookViewId="0">
      <selection activeCell="D8" sqref="D8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26</v>
      </c>
      <c r="B1" s="1" t="s">
        <v>37</v>
      </c>
    </row>
    <row r="2" spans="1:8" x14ac:dyDescent="0.3">
      <c r="A2" s="4"/>
      <c r="D2" s="3">
        <f>Inhoud!B4</f>
        <v>46054</v>
      </c>
    </row>
    <row r="3" spans="1:8" ht="14.4" x14ac:dyDescent="0.3">
      <c r="B3" s="1"/>
      <c r="C3" s="5" t="s">
        <v>1</v>
      </c>
      <c r="D3" s="33">
        <f>Inhoud!B6</f>
        <v>1.2190000000000001</v>
      </c>
    </row>
    <row r="4" spans="1:8" x14ac:dyDescent="0.3"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B7" s="18"/>
      <c r="C7" s="18"/>
      <c r="D7" s="18"/>
      <c r="E7" s="19"/>
      <c r="F7" s="19"/>
      <c r="G7" s="19"/>
      <c r="H7" s="20"/>
    </row>
    <row r="8" spans="1:8" x14ac:dyDescent="0.3">
      <c r="B8" s="18">
        <v>23133.23</v>
      </c>
      <c r="C8" s="18">
        <f t="shared" ref="C8" si="0">B8*$D$3</f>
        <v>28199.407370000001</v>
      </c>
      <c r="D8" s="18">
        <f>B8/12*$D$3</f>
        <v>2349.950614166667</v>
      </c>
      <c r="E8" s="19">
        <f t="shared" ref="E8" si="1">C8/1976</f>
        <v>14.270955146761134</v>
      </c>
      <c r="F8" s="19">
        <f t="shared" ref="F8" si="2">E8/2</f>
        <v>7.1354775733805669</v>
      </c>
      <c r="G8" s="19">
        <f t="shared" ref="G8" si="3">E8/5</f>
        <v>2.8541910293522266</v>
      </c>
      <c r="H8" s="20">
        <f t="shared" ref="H8" si="4">C8/2080</f>
        <v>13.557407389423076</v>
      </c>
    </row>
    <row r="9" spans="1:8" x14ac:dyDescent="0.3">
      <c r="B9" s="22"/>
      <c r="C9" s="22"/>
      <c r="D9" s="22"/>
      <c r="E9" s="23"/>
      <c r="F9" s="23"/>
      <c r="G9" s="23"/>
      <c r="H9" s="24"/>
    </row>
    <row r="12" spans="1:8" ht="14.4" x14ac:dyDescent="0.3">
      <c r="D12" s="35"/>
    </row>
    <row r="13" spans="1:8" s="1" customFormat="1" ht="14.4" x14ac:dyDescent="0.3">
      <c r="A13" s="1" t="s">
        <v>68</v>
      </c>
      <c r="D13" s="35"/>
    </row>
    <row r="15" spans="1:8" x14ac:dyDescent="0.3">
      <c r="C15" s="36"/>
      <c r="D15" s="37"/>
      <c r="E15" s="36" t="s">
        <v>67</v>
      </c>
      <c r="F15" s="37"/>
    </row>
    <row r="16" spans="1:8" x14ac:dyDescent="0.3">
      <c r="C16" s="52" t="str">
        <f>'L4'!$B$6</f>
        <v>basis 01/01/2022</v>
      </c>
      <c r="D16" s="53"/>
      <c r="E16" s="39">
        <f>D2</f>
        <v>46054</v>
      </c>
      <c r="F16" s="38"/>
    </row>
    <row r="17" spans="3:6" x14ac:dyDescent="0.3">
      <c r="C17" s="50"/>
      <c r="D17" s="51"/>
      <c r="E17" s="50"/>
      <c r="F17" s="51"/>
    </row>
    <row r="18" spans="3:6" x14ac:dyDescent="0.3">
      <c r="C18" s="47">
        <v>1.6923999999999999</v>
      </c>
      <c r="D18" s="46">
        <v>4.1955632016936084E-2</v>
      </c>
      <c r="E18" s="47">
        <f>C18*D3</f>
        <v>2.0630356000000001</v>
      </c>
      <c r="F18" s="46">
        <f>+E18/40.3399</f>
        <v>5.1141316661667484E-2</v>
      </c>
    </row>
    <row r="19" spans="3:6" x14ac:dyDescent="0.3">
      <c r="C19" s="48"/>
      <c r="D19" s="49"/>
      <c r="E19" s="48"/>
      <c r="F19" s="49"/>
    </row>
  </sheetData>
  <dataConsolidate/>
  <mergeCells count="10">
    <mergeCell ref="C18:D18"/>
    <mergeCell ref="E18:F18"/>
    <mergeCell ref="C19:D19"/>
    <mergeCell ref="E19:F19"/>
    <mergeCell ref="B4:C4"/>
    <mergeCell ref="E4:H4"/>
    <mergeCell ref="E5:G5"/>
    <mergeCell ref="C17:D17"/>
    <mergeCell ref="E17:F17"/>
    <mergeCell ref="C16:D16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9</v>
      </c>
      <c r="B1" s="1" t="s">
        <v>31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23642.75</v>
      </c>
      <c r="C7" s="18">
        <f t="shared" ref="C7:C42" si="0">B7*$D$3</f>
        <v>28820.512250000003</v>
      </c>
      <c r="D7" s="18">
        <f t="shared" ref="D7:D42" si="1">B7/12*$D$3</f>
        <v>2401.7093541666668</v>
      </c>
      <c r="E7" s="19">
        <f t="shared" ref="E7:E42" si="2">C7/1976</f>
        <v>14.58527947874494</v>
      </c>
      <c r="F7" s="19">
        <f>E7/2</f>
        <v>7.2926397393724702</v>
      </c>
      <c r="G7" s="19">
        <f>E7/5</f>
        <v>2.9170558957489883</v>
      </c>
      <c r="H7" s="20">
        <f>C7/2080</f>
        <v>13.856015504807694</v>
      </c>
    </row>
    <row r="8" spans="1:8" x14ac:dyDescent="0.3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3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3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3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3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3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3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3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3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3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3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3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3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3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3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3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3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3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3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3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3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3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3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3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3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3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3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3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3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3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3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3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3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3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3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32</v>
      </c>
      <c r="B1" s="1" t="s">
        <v>33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41</v>
      </c>
      <c r="B1" s="1" t="s">
        <v>52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23632.95</v>
      </c>
      <c r="C7" s="18">
        <f t="shared" ref="C7:C42" si="0">B7*$D$3</f>
        <v>28808.566050000001</v>
      </c>
      <c r="D7" s="18">
        <f t="shared" ref="D7:D42" si="1">B7/12*$D$3</f>
        <v>2400.7138375000004</v>
      </c>
      <c r="E7" s="19">
        <f t="shared" ref="E7:E42" si="2">C7/1976</f>
        <v>14.57923383097166</v>
      </c>
      <c r="F7" s="19">
        <f>E7/2</f>
        <v>7.2896169154858299</v>
      </c>
      <c r="G7" s="19">
        <f>E7/5</f>
        <v>2.9158467661943321</v>
      </c>
      <c r="H7" s="20">
        <f>C7/2080</f>
        <v>13.850272139423078</v>
      </c>
    </row>
    <row r="8" spans="1:8" x14ac:dyDescent="0.3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3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3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3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3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3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3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3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3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3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3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3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3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3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3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3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3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3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3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3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3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3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3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3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3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3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3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3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3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3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3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3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3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3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3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14</v>
      </c>
      <c r="B1" s="1" t="s">
        <v>51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12</v>
      </c>
      <c r="B1" s="1" t="s">
        <v>34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29736.12</v>
      </c>
      <c r="C7" s="18">
        <f t="shared" ref="C7:C42" si="0">B7*$D$3</f>
        <v>36248.330280000002</v>
      </c>
      <c r="D7" s="18">
        <f t="shared" ref="D7:D42" si="1">B7/12*$D$3</f>
        <v>3020.6941899999997</v>
      </c>
      <c r="E7" s="19">
        <f t="shared" ref="E7:E42" si="2">C7/1976</f>
        <v>18.344296700404858</v>
      </c>
      <c r="F7" s="19">
        <f>E7/2</f>
        <v>9.1721483502024288</v>
      </c>
      <c r="G7" s="19">
        <f>E7/5</f>
        <v>3.6688593400809717</v>
      </c>
      <c r="H7" s="20">
        <f>C7/2080</f>
        <v>17.427081865384615</v>
      </c>
    </row>
    <row r="8" spans="1:8" x14ac:dyDescent="0.3">
      <c r="A8" s="8">
        <f>A7+1</f>
        <v>1</v>
      </c>
      <c r="B8" s="18">
        <v>29736.12</v>
      </c>
      <c r="C8" s="18">
        <f t="shared" si="0"/>
        <v>36248.330280000002</v>
      </c>
      <c r="D8" s="18">
        <f t="shared" si="1"/>
        <v>3020.6941899999997</v>
      </c>
      <c r="E8" s="19">
        <f t="shared" si="2"/>
        <v>18.344296700404858</v>
      </c>
      <c r="F8" s="19">
        <f t="shared" ref="F8:F42" si="3">E8/2</f>
        <v>9.1721483502024288</v>
      </c>
      <c r="G8" s="19">
        <f t="shared" ref="G8:G42" si="4">E8/5</f>
        <v>3.6688593400809717</v>
      </c>
      <c r="H8" s="20">
        <f t="shared" ref="H8:H42" si="5">C8/2080</f>
        <v>17.427081865384615</v>
      </c>
    </row>
    <row r="9" spans="1:8" x14ac:dyDescent="0.3">
      <c r="A9" s="8">
        <f t="shared" ref="A9:A42" si="6">A8+1</f>
        <v>2</v>
      </c>
      <c r="B9" s="18">
        <v>30483.61</v>
      </c>
      <c r="C9" s="18">
        <f t="shared" si="0"/>
        <v>37159.52059</v>
      </c>
      <c r="D9" s="18">
        <f t="shared" si="1"/>
        <v>3096.6267158333335</v>
      </c>
      <c r="E9" s="19">
        <f t="shared" si="2"/>
        <v>18.805425399797571</v>
      </c>
      <c r="F9" s="19">
        <f t="shared" si="3"/>
        <v>9.4027126998987853</v>
      </c>
      <c r="G9" s="19">
        <f t="shared" si="4"/>
        <v>3.7610850799595141</v>
      </c>
      <c r="H9" s="20">
        <f t="shared" si="5"/>
        <v>17.865154129807692</v>
      </c>
    </row>
    <row r="10" spans="1:8" x14ac:dyDescent="0.3">
      <c r="A10" s="8">
        <f t="shared" si="6"/>
        <v>3</v>
      </c>
      <c r="B10" s="18">
        <v>31614.7</v>
      </c>
      <c r="C10" s="18">
        <f t="shared" si="0"/>
        <v>38538.319300000003</v>
      </c>
      <c r="D10" s="18">
        <f t="shared" si="1"/>
        <v>3211.5266083333336</v>
      </c>
      <c r="E10" s="19">
        <f t="shared" si="2"/>
        <v>19.50319802631579</v>
      </c>
      <c r="F10" s="19">
        <f t="shared" si="3"/>
        <v>9.7515990131578949</v>
      </c>
      <c r="G10" s="19">
        <f t="shared" si="4"/>
        <v>3.9006396052631578</v>
      </c>
      <c r="H10" s="20">
        <f t="shared" si="5"/>
        <v>18.528038125000002</v>
      </c>
    </row>
    <row r="11" spans="1:8" x14ac:dyDescent="0.3">
      <c r="A11" s="8">
        <f t="shared" si="6"/>
        <v>4</v>
      </c>
      <c r="B11" s="18">
        <v>32745.8</v>
      </c>
      <c r="C11" s="18">
        <f t="shared" si="0"/>
        <v>39917.1302</v>
      </c>
      <c r="D11" s="18">
        <f t="shared" si="1"/>
        <v>3326.4275166666666</v>
      </c>
      <c r="E11" s="19">
        <f t="shared" si="2"/>
        <v>20.200976821862348</v>
      </c>
      <c r="F11" s="19">
        <f t="shared" si="3"/>
        <v>10.100488410931174</v>
      </c>
      <c r="G11" s="19">
        <f t="shared" si="4"/>
        <v>4.0401953643724697</v>
      </c>
      <c r="H11" s="20">
        <f t="shared" si="5"/>
        <v>19.190927980769231</v>
      </c>
    </row>
    <row r="12" spans="1:8" x14ac:dyDescent="0.3">
      <c r="A12" s="8">
        <f t="shared" si="6"/>
        <v>5</v>
      </c>
      <c r="B12" s="18">
        <v>32745.8</v>
      </c>
      <c r="C12" s="18">
        <f t="shared" si="0"/>
        <v>39917.1302</v>
      </c>
      <c r="D12" s="18">
        <f t="shared" si="1"/>
        <v>3326.4275166666666</v>
      </c>
      <c r="E12" s="19">
        <f t="shared" si="2"/>
        <v>20.200976821862348</v>
      </c>
      <c r="F12" s="19">
        <f t="shared" si="3"/>
        <v>10.100488410931174</v>
      </c>
      <c r="G12" s="19">
        <f t="shared" si="4"/>
        <v>4.0401953643724697</v>
      </c>
      <c r="H12" s="20">
        <f t="shared" si="5"/>
        <v>19.190927980769231</v>
      </c>
    </row>
    <row r="13" spans="1:8" x14ac:dyDescent="0.3">
      <c r="A13" s="8">
        <f t="shared" si="6"/>
        <v>6</v>
      </c>
      <c r="B13" s="18">
        <v>33707.839999999997</v>
      </c>
      <c r="C13" s="18">
        <f t="shared" si="0"/>
        <v>41089.856959999997</v>
      </c>
      <c r="D13" s="18">
        <f t="shared" si="1"/>
        <v>3424.1547466666661</v>
      </c>
      <c r="E13" s="19">
        <f t="shared" si="2"/>
        <v>20.794462024291498</v>
      </c>
      <c r="F13" s="19">
        <f t="shared" si="3"/>
        <v>10.397231012145749</v>
      </c>
      <c r="G13" s="19">
        <f t="shared" si="4"/>
        <v>4.1588924048582996</v>
      </c>
      <c r="H13" s="20">
        <f t="shared" si="5"/>
        <v>19.754738923076921</v>
      </c>
    </row>
    <row r="14" spans="1:8" x14ac:dyDescent="0.3">
      <c r="A14" s="8">
        <f t="shared" si="6"/>
        <v>7</v>
      </c>
      <c r="B14" s="18">
        <v>35499.43</v>
      </c>
      <c r="C14" s="18">
        <f t="shared" si="0"/>
        <v>43273.805170000007</v>
      </c>
      <c r="D14" s="18">
        <f t="shared" si="1"/>
        <v>3606.1504308333338</v>
      </c>
      <c r="E14" s="19">
        <f t="shared" si="2"/>
        <v>21.89969897267207</v>
      </c>
      <c r="F14" s="19">
        <f t="shared" si="3"/>
        <v>10.949849486336035</v>
      </c>
      <c r="G14" s="19">
        <f t="shared" si="4"/>
        <v>4.3799397945344136</v>
      </c>
      <c r="H14" s="20">
        <f t="shared" si="5"/>
        <v>20.804714024038464</v>
      </c>
    </row>
    <row r="15" spans="1:8" x14ac:dyDescent="0.3">
      <c r="A15" s="8">
        <f t="shared" si="6"/>
        <v>8</v>
      </c>
      <c r="B15" s="18">
        <v>35499.43</v>
      </c>
      <c r="C15" s="18">
        <f t="shared" si="0"/>
        <v>43273.805170000007</v>
      </c>
      <c r="D15" s="18">
        <f t="shared" si="1"/>
        <v>3606.1504308333338</v>
      </c>
      <c r="E15" s="19">
        <f t="shared" si="2"/>
        <v>21.89969897267207</v>
      </c>
      <c r="F15" s="19">
        <f t="shared" si="3"/>
        <v>10.949849486336035</v>
      </c>
      <c r="G15" s="19">
        <f t="shared" si="4"/>
        <v>4.3799397945344136</v>
      </c>
      <c r="H15" s="20">
        <f t="shared" si="5"/>
        <v>20.804714024038464</v>
      </c>
    </row>
    <row r="16" spans="1:8" x14ac:dyDescent="0.3">
      <c r="A16" s="8">
        <f t="shared" si="6"/>
        <v>9</v>
      </c>
      <c r="B16" s="18">
        <v>36428.870000000003</v>
      </c>
      <c r="C16" s="18">
        <f t="shared" si="0"/>
        <v>44406.792530000006</v>
      </c>
      <c r="D16" s="18">
        <f t="shared" si="1"/>
        <v>3700.5660441666669</v>
      </c>
      <c r="E16" s="19">
        <f t="shared" si="2"/>
        <v>22.473073142712554</v>
      </c>
      <c r="F16" s="19">
        <f t="shared" si="3"/>
        <v>11.236536571356277</v>
      </c>
      <c r="G16" s="19">
        <f t="shared" si="4"/>
        <v>4.4946146285425108</v>
      </c>
      <c r="H16" s="20">
        <f t="shared" si="5"/>
        <v>21.349419485576927</v>
      </c>
    </row>
    <row r="17" spans="1:8" x14ac:dyDescent="0.3">
      <c r="A17" s="8">
        <f t="shared" si="6"/>
        <v>10</v>
      </c>
      <c r="B17" s="18">
        <v>36932.120000000003</v>
      </c>
      <c r="C17" s="18">
        <f t="shared" si="0"/>
        <v>45020.254280000008</v>
      </c>
      <c r="D17" s="18">
        <f t="shared" si="1"/>
        <v>3751.6878566666669</v>
      </c>
      <c r="E17" s="19">
        <f t="shared" si="2"/>
        <v>22.78352949392713</v>
      </c>
      <c r="F17" s="19">
        <f t="shared" si="3"/>
        <v>11.391764746963565</v>
      </c>
      <c r="G17" s="19">
        <f t="shared" si="4"/>
        <v>4.5567058987854256</v>
      </c>
      <c r="H17" s="20">
        <f t="shared" si="5"/>
        <v>21.644353019230774</v>
      </c>
    </row>
    <row r="18" spans="1:8" x14ac:dyDescent="0.3">
      <c r="A18" s="8">
        <f t="shared" si="6"/>
        <v>11</v>
      </c>
      <c r="B18" s="18">
        <v>37357.769999999997</v>
      </c>
      <c r="C18" s="18">
        <f t="shared" si="0"/>
        <v>45539.121630000001</v>
      </c>
      <c r="D18" s="18">
        <f t="shared" si="1"/>
        <v>3794.9268024999997</v>
      </c>
      <c r="E18" s="19">
        <f t="shared" si="2"/>
        <v>23.046114185222674</v>
      </c>
      <c r="F18" s="19">
        <f t="shared" si="3"/>
        <v>11.523057092611337</v>
      </c>
      <c r="G18" s="19">
        <f t="shared" si="4"/>
        <v>4.6092228370445349</v>
      </c>
      <c r="H18" s="20">
        <f t="shared" si="5"/>
        <v>21.893808475961539</v>
      </c>
    </row>
    <row r="19" spans="1:8" x14ac:dyDescent="0.3">
      <c r="A19" s="8">
        <f t="shared" si="6"/>
        <v>12</v>
      </c>
      <c r="B19" s="18">
        <v>38544.26</v>
      </c>
      <c r="C19" s="18">
        <f t="shared" si="0"/>
        <v>46985.452940000003</v>
      </c>
      <c r="D19" s="18">
        <f t="shared" si="1"/>
        <v>3915.4544116666675</v>
      </c>
      <c r="E19" s="19">
        <f t="shared" si="2"/>
        <v>23.778063228744941</v>
      </c>
      <c r="F19" s="19">
        <f t="shared" si="3"/>
        <v>11.88903161437247</v>
      </c>
      <c r="G19" s="19">
        <f t="shared" si="4"/>
        <v>4.7556126457489878</v>
      </c>
      <c r="H19" s="20">
        <f t="shared" si="5"/>
        <v>22.589160067307695</v>
      </c>
    </row>
    <row r="20" spans="1:8" x14ac:dyDescent="0.3">
      <c r="A20" s="8">
        <f t="shared" si="6"/>
        <v>13</v>
      </c>
      <c r="B20" s="18">
        <v>38544.26</v>
      </c>
      <c r="C20" s="18">
        <f t="shared" si="0"/>
        <v>46985.452940000003</v>
      </c>
      <c r="D20" s="18">
        <f t="shared" si="1"/>
        <v>3915.4544116666675</v>
      </c>
      <c r="E20" s="19">
        <f t="shared" si="2"/>
        <v>23.778063228744941</v>
      </c>
      <c r="F20" s="19">
        <f t="shared" si="3"/>
        <v>11.88903161437247</v>
      </c>
      <c r="G20" s="19">
        <f t="shared" si="4"/>
        <v>4.7556126457489878</v>
      </c>
      <c r="H20" s="20">
        <f t="shared" si="5"/>
        <v>22.589160067307695</v>
      </c>
    </row>
    <row r="21" spans="1:8" x14ac:dyDescent="0.3">
      <c r="A21" s="8">
        <f t="shared" si="6"/>
        <v>14</v>
      </c>
      <c r="B21" s="18">
        <v>40156.39</v>
      </c>
      <c r="C21" s="18">
        <f t="shared" si="0"/>
        <v>48950.639410000003</v>
      </c>
      <c r="D21" s="18">
        <f t="shared" si="1"/>
        <v>4079.2199508333338</v>
      </c>
      <c r="E21" s="19">
        <f t="shared" si="2"/>
        <v>24.772590794534416</v>
      </c>
      <c r="F21" s="19">
        <f t="shared" si="3"/>
        <v>12.386295397267208</v>
      </c>
      <c r="G21" s="19">
        <f t="shared" si="4"/>
        <v>4.9545181589068834</v>
      </c>
      <c r="H21" s="20">
        <f t="shared" si="5"/>
        <v>23.533961254807693</v>
      </c>
    </row>
    <row r="22" spans="1:8" x14ac:dyDescent="0.3">
      <c r="A22" s="8">
        <f t="shared" si="6"/>
        <v>15</v>
      </c>
      <c r="B22" s="18">
        <v>40156.39</v>
      </c>
      <c r="C22" s="18">
        <f t="shared" si="0"/>
        <v>48950.639410000003</v>
      </c>
      <c r="D22" s="18">
        <f t="shared" si="1"/>
        <v>4079.2199508333338</v>
      </c>
      <c r="E22" s="19">
        <f t="shared" si="2"/>
        <v>24.772590794534416</v>
      </c>
      <c r="F22" s="19">
        <f t="shared" si="3"/>
        <v>12.386295397267208</v>
      </c>
      <c r="G22" s="19">
        <f t="shared" si="4"/>
        <v>4.9545181589068834</v>
      </c>
      <c r="H22" s="20">
        <f t="shared" si="5"/>
        <v>23.533961254807693</v>
      </c>
    </row>
    <row r="23" spans="1:8" x14ac:dyDescent="0.3">
      <c r="A23" s="8">
        <f t="shared" si="6"/>
        <v>16</v>
      </c>
      <c r="B23" s="18">
        <v>42415.47</v>
      </c>
      <c r="C23" s="18">
        <f t="shared" si="0"/>
        <v>51704.457930000004</v>
      </c>
      <c r="D23" s="18">
        <f t="shared" si="1"/>
        <v>4308.7048275000006</v>
      </c>
      <c r="E23" s="19">
        <f t="shared" si="2"/>
        <v>26.166223648785426</v>
      </c>
      <c r="F23" s="19">
        <f t="shared" si="3"/>
        <v>13.083111824392713</v>
      </c>
      <c r="G23" s="19">
        <f t="shared" si="4"/>
        <v>5.233244729757085</v>
      </c>
      <c r="H23" s="20">
        <f t="shared" si="5"/>
        <v>24.857912466346157</v>
      </c>
    </row>
    <row r="24" spans="1:8" x14ac:dyDescent="0.3">
      <c r="A24" s="8">
        <f t="shared" si="6"/>
        <v>17</v>
      </c>
      <c r="B24" s="18">
        <v>43344.37</v>
      </c>
      <c r="C24" s="18">
        <f t="shared" si="0"/>
        <v>52836.787030000007</v>
      </c>
      <c r="D24" s="18">
        <f t="shared" si="1"/>
        <v>4403.0655858333339</v>
      </c>
      <c r="E24" s="19">
        <f t="shared" si="2"/>
        <v>26.739264691295549</v>
      </c>
      <c r="F24" s="19">
        <f t="shared" si="3"/>
        <v>13.369632345647775</v>
      </c>
      <c r="G24" s="19">
        <f t="shared" si="4"/>
        <v>5.34785293825911</v>
      </c>
      <c r="H24" s="20">
        <f t="shared" si="5"/>
        <v>25.402301456730772</v>
      </c>
    </row>
    <row r="25" spans="1:8" x14ac:dyDescent="0.3">
      <c r="A25" s="8">
        <f t="shared" si="6"/>
        <v>18</v>
      </c>
      <c r="B25" s="18">
        <v>44674.400000000001</v>
      </c>
      <c r="C25" s="18">
        <f t="shared" si="0"/>
        <v>54458.093600000007</v>
      </c>
      <c r="D25" s="18">
        <f t="shared" si="1"/>
        <v>4538.1744666666673</v>
      </c>
      <c r="E25" s="19">
        <f t="shared" si="2"/>
        <v>27.559763967611339</v>
      </c>
      <c r="F25" s="19">
        <f t="shared" si="3"/>
        <v>13.779881983805669</v>
      </c>
      <c r="G25" s="19">
        <f t="shared" si="4"/>
        <v>5.5119527935222674</v>
      </c>
      <c r="H25" s="20">
        <f t="shared" si="5"/>
        <v>26.181775769230772</v>
      </c>
    </row>
    <row r="26" spans="1:8" x14ac:dyDescent="0.3">
      <c r="A26" s="8">
        <f t="shared" si="6"/>
        <v>19</v>
      </c>
      <c r="B26" s="18">
        <v>45603.3</v>
      </c>
      <c r="C26" s="18">
        <f t="shared" si="0"/>
        <v>55590.42270000001</v>
      </c>
      <c r="D26" s="18">
        <f t="shared" si="1"/>
        <v>4632.5352250000005</v>
      </c>
      <c r="E26" s="19">
        <f t="shared" si="2"/>
        <v>28.132805010121462</v>
      </c>
      <c r="F26" s="19">
        <f t="shared" si="3"/>
        <v>14.066402505060731</v>
      </c>
      <c r="G26" s="19">
        <f t="shared" si="4"/>
        <v>5.6265610020242924</v>
      </c>
      <c r="H26" s="20">
        <f t="shared" si="5"/>
        <v>26.72616475961539</v>
      </c>
    </row>
    <row r="27" spans="1:8" x14ac:dyDescent="0.3">
      <c r="A27" s="8">
        <f t="shared" si="6"/>
        <v>20</v>
      </c>
      <c r="B27" s="18">
        <v>45603.3</v>
      </c>
      <c r="C27" s="18">
        <f t="shared" si="0"/>
        <v>55590.42270000001</v>
      </c>
      <c r="D27" s="18">
        <f t="shared" si="1"/>
        <v>4632.5352250000005</v>
      </c>
      <c r="E27" s="19">
        <f t="shared" si="2"/>
        <v>28.132805010121462</v>
      </c>
      <c r="F27" s="19">
        <f t="shared" si="3"/>
        <v>14.066402505060731</v>
      </c>
      <c r="G27" s="19">
        <f t="shared" si="4"/>
        <v>5.6265610020242924</v>
      </c>
      <c r="H27" s="20">
        <f t="shared" si="5"/>
        <v>26.72616475961539</v>
      </c>
    </row>
    <row r="28" spans="1:8" x14ac:dyDescent="0.3">
      <c r="A28" s="8">
        <f t="shared" si="6"/>
        <v>21</v>
      </c>
      <c r="B28" s="18">
        <v>46532.2</v>
      </c>
      <c r="C28" s="18">
        <f t="shared" si="0"/>
        <v>56722.751799999998</v>
      </c>
      <c r="D28" s="18">
        <f t="shared" si="1"/>
        <v>4726.8959833333329</v>
      </c>
      <c r="E28" s="19">
        <f t="shared" si="2"/>
        <v>28.705846052631578</v>
      </c>
      <c r="F28" s="19">
        <f t="shared" si="3"/>
        <v>14.352923026315789</v>
      </c>
      <c r="G28" s="19">
        <f t="shared" si="4"/>
        <v>5.7411692105263157</v>
      </c>
      <c r="H28" s="20">
        <f t="shared" si="5"/>
        <v>27.270553749999998</v>
      </c>
    </row>
    <row r="29" spans="1:8" x14ac:dyDescent="0.3">
      <c r="A29" s="8">
        <f t="shared" si="6"/>
        <v>22</v>
      </c>
      <c r="B29" s="18">
        <v>46604.95</v>
      </c>
      <c r="C29" s="18">
        <f t="shared" si="0"/>
        <v>56811.434050000003</v>
      </c>
      <c r="D29" s="18">
        <f t="shared" si="1"/>
        <v>4734.286170833333</v>
      </c>
      <c r="E29" s="19">
        <f t="shared" si="2"/>
        <v>28.75072573380567</v>
      </c>
      <c r="F29" s="19">
        <f t="shared" si="3"/>
        <v>14.375362866902835</v>
      </c>
      <c r="G29" s="19">
        <f t="shared" si="4"/>
        <v>5.7501451467611338</v>
      </c>
      <c r="H29" s="20">
        <f t="shared" si="5"/>
        <v>27.313189447115388</v>
      </c>
    </row>
    <row r="30" spans="1:8" x14ac:dyDescent="0.3">
      <c r="A30" s="8">
        <f t="shared" si="6"/>
        <v>23</v>
      </c>
      <c r="B30" s="18">
        <v>48217.09</v>
      </c>
      <c r="C30" s="18">
        <f t="shared" si="0"/>
        <v>58776.632709999998</v>
      </c>
      <c r="D30" s="18">
        <f t="shared" si="1"/>
        <v>4898.0527258333332</v>
      </c>
      <c r="E30" s="19">
        <f t="shared" si="2"/>
        <v>29.74525946862348</v>
      </c>
      <c r="F30" s="19">
        <f t="shared" si="3"/>
        <v>14.87262973431174</v>
      </c>
      <c r="G30" s="19">
        <f t="shared" si="4"/>
        <v>5.9490518937246959</v>
      </c>
      <c r="H30" s="20">
        <f t="shared" si="5"/>
        <v>28.257996495192305</v>
      </c>
    </row>
    <row r="31" spans="1:8" x14ac:dyDescent="0.3">
      <c r="A31" s="8">
        <f t="shared" si="6"/>
        <v>24</v>
      </c>
      <c r="B31" s="18">
        <v>49829.24</v>
      </c>
      <c r="C31" s="18">
        <f t="shared" si="0"/>
        <v>60741.843560000001</v>
      </c>
      <c r="D31" s="18">
        <f t="shared" si="1"/>
        <v>5061.8202966666668</v>
      </c>
      <c r="E31" s="19">
        <f t="shared" si="2"/>
        <v>30.739799372469637</v>
      </c>
      <c r="F31" s="19">
        <f t="shared" si="3"/>
        <v>15.369899686234819</v>
      </c>
      <c r="G31" s="19">
        <f t="shared" si="4"/>
        <v>6.1479598744939272</v>
      </c>
      <c r="H31" s="20">
        <f t="shared" si="5"/>
        <v>29.202809403846153</v>
      </c>
    </row>
    <row r="32" spans="1:8" x14ac:dyDescent="0.3">
      <c r="A32" s="8">
        <f t="shared" si="6"/>
        <v>25</v>
      </c>
      <c r="B32" s="18">
        <v>49919.64</v>
      </c>
      <c r="C32" s="18">
        <f t="shared" si="0"/>
        <v>60852.041160000001</v>
      </c>
      <c r="D32" s="18">
        <f t="shared" si="1"/>
        <v>5071.0034300000007</v>
      </c>
      <c r="E32" s="19">
        <f t="shared" si="2"/>
        <v>30.795567388663969</v>
      </c>
      <c r="F32" s="19">
        <f t="shared" si="3"/>
        <v>15.397783694331984</v>
      </c>
      <c r="G32" s="19">
        <f t="shared" si="4"/>
        <v>6.1591134777327934</v>
      </c>
      <c r="H32" s="20">
        <f t="shared" si="5"/>
        <v>29.255789019230768</v>
      </c>
    </row>
    <row r="33" spans="1:8" x14ac:dyDescent="0.3">
      <c r="A33" s="8">
        <f t="shared" si="6"/>
        <v>26</v>
      </c>
      <c r="B33" s="18">
        <v>50003.41</v>
      </c>
      <c r="C33" s="18">
        <f t="shared" si="0"/>
        <v>60954.156790000008</v>
      </c>
      <c r="D33" s="18">
        <f t="shared" si="1"/>
        <v>5079.5130658333337</v>
      </c>
      <c r="E33" s="19">
        <f t="shared" si="2"/>
        <v>30.847245339068831</v>
      </c>
      <c r="F33" s="19">
        <f t="shared" si="3"/>
        <v>15.423622669534415</v>
      </c>
      <c r="G33" s="19">
        <f t="shared" si="4"/>
        <v>6.1694490678137663</v>
      </c>
      <c r="H33" s="20">
        <f t="shared" si="5"/>
        <v>29.304883072115388</v>
      </c>
    </row>
    <row r="34" spans="1:8" x14ac:dyDescent="0.3">
      <c r="A34" s="8">
        <f t="shared" si="6"/>
        <v>27</v>
      </c>
      <c r="B34" s="18">
        <v>50081.02</v>
      </c>
      <c r="C34" s="18">
        <f t="shared" si="0"/>
        <v>61048.763379999997</v>
      </c>
      <c r="D34" s="18">
        <f t="shared" si="1"/>
        <v>5087.3969483333331</v>
      </c>
      <c r="E34" s="19">
        <f t="shared" si="2"/>
        <v>30.895123168016191</v>
      </c>
      <c r="F34" s="19">
        <f t="shared" si="3"/>
        <v>15.447561584008096</v>
      </c>
      <c r="G34" s="19">
        <f t="shared" si="4"/>
        <v>6.1790246336032384</v>
      </c>
      <c r="H34" s="20">
        <f t="shared" si="5"/>
        <v>29.350367009615383</v>
      </c>
    </row>
    <row r="35" spans="1:8" x14ac:dyDescent="0.3">
      <c r="A35" s="8">
        <f t="shared" si="6"/>
        <v>28</v>
      </c>
      <c r="B35" s="18">
        <v>50152.92</v>
      </c>
      <c r="C35" s="18">
        <f t="shared" si="0"/>
        <v>61136.409480000002</v>
      </c>
      <c r="D35" s="18">
        <f t="shared" si="1"/>
        <v>5094.7007899999999</v>
      </c>
      <c r="E35" s="19">
        <f t="shared" si="2"/>
        <v>30.939478481781379</v>
      </c>
      <c r="F35" s="19">
        <f t="shared" si="3"/>
        <v>15.469739240890689</v>
      </c>
      <c r="G35" s="19">
        <f t="shared" si="4"/>
        <v>6.1878956963562759</v>
      </c>
      <c r="H35" s="20">
        <f t="shared" si="5"/>
        <v>29.392504557692309</v>
      </c>
    </row>
    <row r="36" spans="1:8" x14ac:dyDescent="0.3">
      <c r="A36" s="8">
        <f t="shared" si="6"/>
        <v>29</v>
      </c>
      <c r="B36" s="18">
        <v>50219.5</v>
      </c>
      <c r="C36" s="18">
        <f t="shared" si="0"/>
        <v>61217.570500000002</v>
      </c>
      <c r="D36" s="18">
        <f t="shared" si="1"/>
        <v>5101.4642083333329</v>
      </c>
      <c r="E36" s="19">
        <f t="shared" si="2"/>
        <v>30.980551872469636</v>
      </c>
      <c r="F36" s="19">
        <f t="shared" si="3"/>
        <v>15.490275936234818</v>
      </c>
      <c r="G36" s="19">
        <f t="shared" si="4"/>
        <v>6.1961103744939274</v>
      </c>
      <c r="H36" s="20">
        <f t="shared" si="5"/>
        <v>29.431524278846155</v>
      </c>
    </row>
    <row r="37" spans="1:8" x14ac:dyDescent="0.3">
      <c r="A37" s="8">
        <f t="shared" si="6"/>
        <v>30</v>
      </c>
      <c r="B37" s="18">
        <v>50281.23</v>
      </c>
      <c r="C37" s="18">
        <f t="shared" si="0"/>
        <v>61292.819370000005</v>
      </c>
      <c r="D37" s="18">
        <f t="shared" si="1"/>
        <v>5107.7349475000001</v>
      </c>
      <c r="E37" s="19">
        <f t="shared" si="2"/>
        <v>31.018633284412957</v>
      </c>
      <c r="F37" s="19">
        <f t="shared" si="3"/>
        <v>15.509316642206478</v>
      </c>
      <c r="G37" s="19">
        <f t="shared" si="4"/>
        <v>6.2037266568825915</v>
      </c>
      <c r="H37" s="20">
        <f t="shared" si="5"/>
        <v>29.467701620192312</v>
      </c>
    </row>
    <row r="38" spans="1:8" x14ac:dyDescent="0.3">
      <c r="A38" s="8">
        <f t="shared" si="6"/>
        <v>31</v>
      </c>
      <c r="B38" s="18">
        <v>50338.35</v>
      </c>
      <c r="C38" s="18">
        <f t="shared" si="0"/>
        <v>61362.448650000006</v>
      </c>
      <c r="D38" s="18">
        <f t="shared" si="1"/>
        <v>5113.5373875000005</v>
      </c>
      <c r="E38" s="19">
        <f t="shared" si="2"/>
        <v>31.0538707742915</v>
      </c>
      <c r="F38" s="19">
        <f t="shared" si="3"/>
        <v>15.52693538714575</v>
      </c>
      <c r="G38" s="19">
        <f t="shared" si="4"/>
        <v>6.2107741548583002</v>
      </c>
      <c r="H38" s="20">
        <f t="shared" si="5"/>
        <v>29.501177235576925</v>
      </c>
    </row>
    <row r="39" spans="1:8" x14ac:dyDescent="0.3">
      <c r="A39" s="8">
        <f t="shared" si="6"/>
        <v>32</v>
      </c>
      <c r="B39" s="18">
        <v>50391.26</v>
      </c>
      <c r="C39" s="18">
        <f t="shared" si="0"/>
        <v>61426.945940000005</v>
      </c>
      <c r="D39" s="18">
        <f t="shared" si="1"/>
        <v>5118.9121616666671</v>
      </c>
      <c r="E39" s="19">
        <f t="shared" si="2"/>
        <v>31.08651110323887</v>
      </c>
      <c r="F39" s="19">
        <f t="shared" si="3"/>
        <v>15.543255551619435</v>
      </c>
      <c r="G39" s="19">
        <f t="shared" si="4"/>
        <v>6.2173022206477739</v>
      </c>
      <c r="H39" s="20">
        <f t="shared" si="5"/>
        <v>29.532185548076924</v>
      </c>
    </row>
    <row r="40" spans="1:8" x14ac:dyDescent="0.3">
      <c r="A40" s="8">
        <f t="shared" si="6"/>
        <v>33</v>
      </c>
      <c r="B40" s="18">
        <v>50440.24</v>
      </c>
      <c r="C40" s="18">
        <f t="shared" si="0"/>
        <v>61486.652560000002</v>
      </c>
      <c r="D40" s="18">
        <f t="shared" si="1"/>
        <v>5123.8877133333335</v>
      </c>
      <c r="E40" s="19">
        <f t="shared" si="2"/>
        <v>31.116727004048585</v>
      </c>
      <c r="F40" s="19">
        <f t="shared" si="3"/>
        <v>15.558363502024292</v>
      </c>
      <c r="G40" s="19">
        <f t="shared" si="4"/>
        <v>6.2233454008097171</v>
      </c>
      <c r="H40" s="20">
        <f t="shared" si="5"/>
        <v>29.560890653846155</v>
      </c>
    </row>
    <row r="41" spans="1:8" x14ac:dyDescent="0.3">
      <c r="A41" s="8">
        <f t="shared" si="6"/>
        <v>34</v>
      </c>
      <c r="B41" s="18">
        <v>50485.62</v>
      </c>
      <c r="C41" s="18">
        <f t="shared" si="0"/>
        <v>61541.970780000011</v>
      </c>
      <c r="D41" s="18">
        <f t="shared" si="1"/>
        <v>5128.4975650000006</v>
      </c>
      <c r="E41" s="19">
        <f t="shared" si="2"/>
        <v>31.144722054655876</v>
      </c>
      <c r="F41" s="19">
        <f t="shared" si="3"/>
        <v>15.572361027327938</v>
      </c>
      <c r="G41" s="19">
        <f t="shared" si="4"/>
        <v>6.2289444109311756</v>
      </c>
      <c r="H41" s="20">
        <f t="shared" si="5"/>
        <v>29.587485951923082</v>
      </c>
    </row>
    <row r="42" spans="1:8" x14ac:dyDescent="0.3">
      <c r="A42" s="21">
        <f t="shared" si="6"/>
        <v>35</v>
      </c>
      <c r="B42" s="22">
        <v>50527.61</v>
      </c>
      <c r="C42" s="22">
        <f t="shared" si="0"/>
        <v>61593.156590000006</v>
      </c>
      <c r="D42" s="22">
        <f t="shared" si="1"/>
        <v>5132.7630491666669</v>
      </c>
      <c r="E42" s="23">
        <f t="shared" si="2"/>
        <v>31.170625804655874</v>
      </c>
      <c r="F42" s="23">
        <f t="shared" si="3"/>
        <v>15.585312902327937</v>
      </c>
      <c r="G42" s="23">
        <f t="shared" si="4"/>
        <v>6.2341251609311747</v>
      </c>
      <c r="H42" s="24">
        <f t="shared" si="5"/>
        <v>29.612094514423081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42</v>
      </c>
      <c r="B1" s="1" t="s">
        <v>54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28010.54</v>
      </c>
      <c r="C7" s="18">
        <f t="shared" ref="C7:C42" si="0">B7*$D$3</f>
        <v>34144.848260000006</v>
      </c>
      <c r="D7" s="18">
        <f t="shared" ref="D7:D42" si="1">B7/12*$D$3</f>
        <v>2845.4040216666667</v>
      </c>
      <c r="E7" s="19">
        <f t="shared" ref="E7:E42" si="2">C7/1976</f>
        <v>17.27978150809717</v>
      </c>
      <c r="F7" s="19">
        <f>E7/2</f>
        <v>8.6398907540485848</v>
      </c>
      <c r="G7" s="19">
        <f>E7/5</f>
        <v>3.4559563016194339</v>
      </c>
      <c r="H7" s="20">
        <f>C7/2080</f>
        <v>16.41579243269231</v>
      </c>
    </row>
    <row r="8" spans="1:8" x14ac:dyDescent="0.3">
      <c r="A8" s="8">
        <f>A7+1</f>
        <v>1</v>
      </c>
      <c r="B8" s="18">
        <v>28576.639999999999</v>
      </c>
      <c r="C8" s="18">
        <f t="shared" si="0"/>
        <v>34834.924160000002</v>
      </c>
      <c r="D8" s="18">
        <f t="shared" si="1"/>
        <v>2902.910346666667</v>
      </c>
      <c r="E8" s="19">
        <f t="shared" si="2"/>
        <v>17.62901020242915</v>
      </c>
      <c r="F8" s="19">
        <f t="shared" ref="F8:F42" si="3">E8/2</f>
        <v>8.814505101214575</v>
      </c>
      <c r="G8" s="19">
        <f t="shared" ref="G8:G42" si="4">E8/5</f>
        <v>3.5258020404858299</v>
      </c>
      <c r="H8" s="20">
        <f t="shared" ref="H8:H42" si="5">C8/2080</f>
        <v>16.747559692307693</v>
      </c>
    </row>
    <row r="9" spans="1:8" x14ac:dyDescent="0.3">
      <c r="A9" s="8">
        <f t="shared" ref="A9:A42" si="6">A8+1</f>
        <v>2</v>
      </c>
      <c r="B9" s="18">
        <v>29111.33</v>
      </c>
      <c r="C9" s="18">
        <f t="shared" si="0"/>
        <v>35486.711270000007</v>
      </c>
      <c r="D9" s="18">
        <f t="shared" si="1"/>
        <v>2957.2259391666666</v>
      </c>
      <c r="E9" s="19">
        <f t="shared" si="2"/>
        <v>17.958861978744942</v>
      </c>
      <c r="F9" s="19">
        <f t="shared" si="3"/>
        <v>8.9794309893724709</v>
      </c>
      <c r="G9" s="19">
        <f t="shared" si="4"/>
        <v>3.5917723957489884</v>
      </c>
      <c r="H9" s="20">
        <f t="shared" si="5"/>
        <v>17.060918879807694</v>
      </c>
    </row>
    <row r="10" spans="1:8" x14ac:dyDescent="0.3">
      <c r="A10" s="8">
        <f t="shared" si="6"/>
        <v>3</v>
      </c>
      <c r="B10" s="18">
        <v>29615.53</v>
      </c>
      <c r="C10" s="18">
        <f t="shared" si="0"/>
        <v>36101.33107</v>
      </c>
      <c r="D10" s="18">
        <f t="shared" si="1"/>
        <v>3008.444255833333</v>
      </c>
      <c r="E10" s="19">
        <f t="shared" si="2"/>
        <v>18.26990438765182</v>
      </c>
      <c r="F10" s="19">
        <f t="shared" si="3"/>
        <v>9.1349521938259102</v>
      </c>
      <c r="G10" s="19">
        <f t="shared" si="4"/>
        <v>3.6539808775303642</v>
      </c>
      <c r="H10" s="20">
        <f t="shared" si="5"/>
        <v>17.356409168269231</v>
      </c>
    </row>
    <row r="11" spans="1:8" x14ac:dyDescent="0.3">
      <c r="A11" s="8">
        <f t="shared" si="6"/>
        <v>4</v>
      </c>
      <c r="B11" s="18">
        <v>30090.29</v>
      </c>
      <c r="C11" s="18">
        <f t="shared" si="0"/>
        <v>36680.06351</v>
      </c>
      <c r="D11" s="18">
        <f t="shared" si="1"/>
        <v>3056.671959166667</v>
      </c>
      <c r="E11" s="19">
        <f t="shared" si="2"/>
        <v>18.562785177125505</v>
      </c>
      <c r="F11" s="19">
        <f t="shared" si="3"/>
        <v>9.2813925885627526</v>
      </c>
      <c r="G11" s="19">
        <f t="shared" si="4"/>
        <v>3.712557035425101</v>
      </c>
      <c r="H11" s="20">
        <f t="shared" si="5"/>
        <v>17.634645918269232</v>
      </c>
    </row>
    <row r="12" spans="1:8" x14ac:dyDescent="0.3">
      <c r="A12" s="8">
        <f t="shared" si="6"/>
        <v>5</v>
      </c>
      <c r="B12" s="18">
        <v>30536.66</v>
      </c>
      <c r="C12" s="18">
        <f t="shared" si="0"/>
        <v>37224.188540000003</v>
      </c>
      <c r="D12" s="18">
        <f t="shared" si="1"/>
        <v>3102.0157116666669</v>
      </c>
      <c r="E12" s="19">
        <f t="shared" si="2"/>
        <v>18.838152095141702</v>
      </c>
      <c r="F12" s="19">
        <f t="shared" si="3"/>
        <v>9.4190760475708508</v>
      </c>
      <c r="G12" s="19">
        <f t="shared" si="4"/>
        <v>3.7676304190283405</v>
      </c>
      <c r="H12" s="20">
        <f t="shared" si="5"/>
        <v>17.896244490384618</v>
      </c>
    </row>
    <row r="13" spans="1:8" x14ac:dyDescent="0.3">
      <c r="A13" s="8">
        <f t="shared" si="6"/>
        <v>6</v>
      </c>
      <c r="B13" s="18">
        <v>30955.9</v>
      </c>
      <c r="C13" s="18">
        <f t="shared" si="0"/>
        <v>37735.242100000003</v>
      </c>
      <c r="D13" s="18">
        <f t="shared" si="1"/>
        <v>3144.6035083333336</v>
      </c>
      <c r="E13" s="19">
        <f t="shared" si="2"/>
        <v>19.096782439271255</v>
      </c>
      <c r="F13" s="19">
        <f t="shared" si="3"/>
        <v>9.5483912196356275</v>
      </c>
      <c r="G13" s="19">
        <f t="shared" si="4"/>
        <v>3.8193564878542512</v>
      </c>
      <c r="H13" s="20">
        <f t="shared" si="5"/>
        <v>18.141943317307692</v>
      </c>
    </row>
    <row r="14" spans="1:8" x14ac:dyDescent="0.3">
      <c r="A14" s="8">
        <f t="shared" si="6"/>
        <v>7</v>
      </c>
      <c r="B14" s="18">
        <v>31349.29</v>
      </c>
      <c r="C14" s="18">
        <f t="shared" si="0"/>
        <v>38214.784510000005</v>
      </c>
      <c r="D14" s="18">
        <f t="shared" si="1"/>
        <v>3184.5653758333337</v>
      </c>
      <c r="E14" s="19">
        <f t="shared" si="2"/>
        <v>19.339465845141703</v>
      </c>
      <c r="F14" s="19">
        <f t="shared" si="3"/>
        <v>9.6697329225708515</v>
      </c>
      <c r="G14" s="19">
        <f t="shared" si="4"/>
        <v>3.8678931690283407</v>
      </c>
      <c r="H14" s="20">
        <f t="shared" si="5"/>
        <v>18.372492552884619</v>
      </c>
    </row>
    <row r="15" spans="1:8" x14ac:dyDescent="0.3">
      <c r="A15" s="8">
        <f t="shared" si="6"/>
        <v>8</v>
      </c>
      <c r="B15" s="18">
        <v>31717.88</v>
      </c>
      <c r="C15" s="18">
        <f t="shared" si="0"/>
        <v>38664.095720000005</v>
      </c>
      <c r="D15" s="18">
        <f t="shared" si="1"/>
        <v>3222.0079766666668</v>
      </c>
      <c r="E15" s="19">
        <f t="shared" si="2"/>
        <v>19.566850060728747</v>
      </c>
      <c r="F15" s="19">
        <f t="shared" si="3"/>
        <v>9.7834250303643735</v>
      </c>
      <c r="G15" s="19">
        <f t="shared" si="4"/>
        <v>3.9133700121457493</v>
      </c>
      <c r="H15" s="20">
        <f t="shared" si="5"/>
        <v>18.58850755769231</v>
      </c>
    </row>
    <row r="16" spans="1:8" x14ac:dyDescent="0.3">
      <c r="A16" s="8">
        <f t="shared" si="6"/>
        <v>9</v>
      </c>
      <c r="B16" s="18">
        <v>32063.06</v>
      </c>
      <c r="C16" s="18">
        <f t="shared" si="0"/>
        <v>39084.870140000006</v>
      </c>
      <c r="D16" s="18">
        <f t="shared" si="1"/>
        <v>3257.0725116666667</v>
      </c>
      <c r="E16" s="19">
        <f t="shared" si="2"/>
        <v>19.779792580971662</v>
      </c>
      <c r="F16" s="19">
        <f t="shared" si="3"/>
        <v>9.8898962904858312</v>
      </c>
      <c r="G16" s="19">
        <f t="shared" si="4"/>
        <v>3.9559585161943325</v>
      </c>
      <c r="H16" s="20">
        <f t="shared" si="5"/>
        <v>18.79080295192308</v>
      </c>
    </row>
    <row r="17" spans="1:8" x14ac:dyDescent="0.3">
      <c r="A17" s="8">
        <f t="shared" si="6"/>
        <v>10</v>
      </c>
      <c r="B17" s="18">
        <v>32385.98</v>
      </c>
      <c r="C17" s="18">
        <f t="shared" si="0"/>
        <v>39478.509620000004</v>
      </c>
      <c r="D17" s="18">
        <f t="shared" si="1"/>
        <v>3289.8758016666666</v>
      </c>
      <c r="E17" s="19">
        <f t="shared" si="2"/>
        <v>19.979002844129557</v>
      </c>
      <c r="F17" s="19">
        <f t="shared" si="3"/>
        <v>9.9895014220647784</v>
      </c>
      <c r="G17" s="19">
        <f t="shared" si="4"/>
        <v>3.9958005688259113</v>
      </c>
      <c r="H17" s="20">
        <f t="shared" si="5"/>
        <v>18.980052701923078</v>
      </c>
    </row>
    <row r="18" spans="1:8" x14ac:dyDescent="0.3">
      <c r="A18" s="8">
        <f t="shared" si="6"/>
        <v>11</v>
      </c>
      <c r="B18" s="18">
        <v>32687.69</v>
      </c>
      <c r="C18" s="18">
        <f t="shared" si="0"/>
        <v>39846.294110000003</v>
      </c>
      <c r="D18" s="18">
        <f t="shared" si="1"/>
        <v>3320.5245091666666</v>
      </c>
      <c r="E18" s="19">
        <f t="shared" si="2"/>
        <v>20.165128598178139</v>
      </c>
      <c r="F18" s="19">
        <f t="shared" si="3"/>
        <v>10.08256429908907</v>
      </c>
      <c r="G18" s="19">
        <f t="shared" si="4"/>
        <v>4.0330257196356278</v>
      </c>
      <c r="H18" s="20">
        <f t="shared" si="5"/>
        <v>19.156872168269231</v>
      </c>
    </row>
    <row r="19" spans="1:8" x14ac:dyDescent="0.3">
      <c r="A19" s="8">
        <f t="shared" si="6"/>
        <v>12</v>
      </c>
      <c r="B19" s="18">
        <v>32969.58</v>
      </c>
      <c r="C19" s="18">
        <f t="shared" si="0"/>
        <v>40189.918020000005</v>
      </c>
      <c r="D19" s="18">
        <f t="shared" si="1"/>
        <v>3349.1598350000004</v>
      </c>
      <c r="E19" s="19">
        <f t="shared" si="2"/>
        <v>20.339027338056681</v>
      </c>
      <c r="F19" s="19">
        <f t="shared" si="3"/>
        <v>10.169513669028341</v>
      </c>
      <c r="G19" s="19">
        <f t="shared" si="4"/>
        <v>4.0678054676113362</v>
      </c>
      <c r="H19" s="20">
        <f t="shared" si="5"/>
        <v>19.322075971153847</v>
      </c>
    </row>
    <row r="20" spans="1:8" x14ac:dyDescent="0.3">
      <c r="A20" s="8">
        <f t="shared" si="6"/>
        <v>13</v>
      </c>
      <c r="B20" s="18">
        <v>33232.58</v>
      </c>
      <c r="C20" s="18">
        <f t="shared" si="0"/>
        <v>40510.515020000006</v>
      </c>
      <c r="D20" s="18">
        <f t="shared" si="1"/>
        <v>3375.876251666667</v>
      </c>
      <c r="E20" s="19">
        <f t="shared" si="2"/>
        <v>20.501272783400815</v>
      </c>
      <c r="F20" s="19">
        <f t="shared" si="3"/>
        <v>10.250636391700407</v>
      </c>
      <c r="G20" s="19">
        <f t="shared" si="4"/>
        <v>4.1002545566801629</v>
      </c>
      <c r="H20" s="20">
        <f t="shared" si="5"/>
        <v>19.476209144230772</v>
      </c>
    </row>
    <row r="21" spans="1:8" x14ac:dyDescent="0.3">
      <c r="A21" s="8">
        <f t="shared" si="6"/>
        <v>14</v>
      </c>
      <c r="B21" s="18">
        <v>33477.730000000003</v>
      </c>
      <c r="C21" s="18">
        <f t="shared" si="0"/>
        <v>40809.35287000001</v>
      </c>
      <c r="D21" s="18">
        <f t="shared" si="1"/>
        <v>3400.7794058333338</v>
      </c>
      <c r="E21" s="19">
        <f t="shared" si="2"/>
        <v>20.652506513157899</v>
      </c>
      <c r="F21" s="19">
        <f t="shared" si="3"/>
        <v>10.32625325657895</v>
      </c>
      <c r="G21" s="19">
        <f t="shared" si="4"/>
        <v>4.13050130263158</v>
      </c>
      <c r="H21" s="20">
        <f t="shared" si="5"/>
        <v>19.619881187500006</v>
      </c>
    </row>
    <row r="22" spans="1:8" x14ac:dyDescent="0.3">
      <c r="A22" s="8">
        <f t="shared" si="6"/>
        <v>15</v>
      </c>
      <c r="B22" s="18">
        <v>33706.410000000003</v>
      </c>
      <c r="C22" s="18">
        <f t="shared" si="0"/>
        <v>41088.11379000001</v>
      </c>
      <c r="D22" s="18">
        <f t="shared" si="1"/>
        <v>3424.0094825000006</v>
      </c>
      <c r="E22" s="19">
        <f t="shared" si="2"/>
        <v>20.793579853238871</v>
      </c>
      <c r="F22" s="19">
        <f t="shared" si="3"/>
        <v>10.396789926619435</v>
      </c>
      <c r="G22" s="19">
        <f t="shared" si="4"/>
        <v>4.1587159706477745</v>
      </c>
      <c r="H22" s="20">
        <f t="shared" si="5"/>
        <v>19.753900860576927</v>
      </c>
    </row>
    <row r="23" spans="1:8" x14ac:dyDescent="0.3">
      <c r="A23" s="8">
        <f t="shared" si="6"/>
        <v>16</v>
      </c>
      <c r="B23" s="18">
        <v>34209.75</v>
      </c>
      <c r="C23" s="18">
        <f t="shared" si="0"/>
        <v>41701.685250000002</v>
      </c>
      <c r="D23" s="18">
        <f t="shared" si="1"/>
        <v>3475.1404375000002</v>
      </c>
      <c r="E23" s="19">
        <f t="shared" si="2"/>
        <v>21.104091725708503</v>
      </c>
      <c r="F23" s="19">
        <f t="shared" si="3"/>
        <v>10.552045862854252</v>
      </c>
      <c r="G23" s="19">
        <f t="shared" si="4"/>
        <v>4.2208183451417005</v>
      </c>
      <c r="H23" s="20">
        <f t="shared" si="5"/>
        <v>20.048887139423076</v>
      </c>
    </row>
    <row r="24" spans="1:8" x14ac:dyDescent="0.3">
      <c r="A24" s="8">
        <f t="shared" si="6"/>
        <v>17</v>
      </c>
      <c r="B24" s="18">
        <v>34223.94</v>
      </c>
      <c r="C24" s="18">
        <f t="shared" si="0"/>
        <v>41718.982860000004</v>
      </c>
      <c r="D24" s="18">
        <f t="shared" si="1"/>
        <v>3476.5819050000005</v>
      </c>
      <c r="E24" s="19">
        <f t="shared" si="2"/>
        <v>21.112845576923078</v>
      </c>
      <c r="F24" s="19">
        <f t="shared" si="3"/>
        <v>10.556422788461539</v>
      </c>
      <c r="G24" s="19">
        <f t="shared" si="4"/>
        <v>4.2225691153846157</v>
      </c>
      <c r="H24" s="20">
        <f t="shared" si="5"/>
        <v>20.057203298076924</v>
      </c>
    </row>
    <row r="25" spans="1:8" x14ac:dyDescent="0.3">
      <c r="A25" s="8">
        <f t="shared" si="6"/>
        <v>18</v>
      </c>
      <c r="B25" s="18">
        <v>35529.74</v>
      </c>
      <c r="C25" s="18">
        <f t="shared" si="0"/>
        <v>43310.753060000003</v>
      </c>
      <c r="D25" s="18">
        <f t="shared" si="1"/>
        <v>3609.2294216666669</v>
      </c>
      <c r="E25" s="19">
        <f t="shared" si="2"/>
        <v>21.918397297570852</v>
      </c>
      <c r="F25" s="19">
        <f t="shared" si="3"/>
        <v>10.959198648785426</v>
      </c>
      <c r="G25" s="19">
        <f t="shared" si="4"/>
        <v>4.3836794595141706</v>
      </c>
      <c r="H25" s="20">
        <f t="shared" si="5"/>
        <v>20.82247743269231</v>
      </c>
    </row>
    <row r="26" spans="1:8" x14ac:dyDescent="0.3">
      <c r="A26" s="8">
        <f t="shared" si="6"/>
        <v>19</v>
      </c>
      <c r="B26" s="18">
        <v>35543.93</v>
      </c>
      <c r="C26" s="18">
        <f t="shared" si="0"/>
        <v>43328.050670000004</v>
      </c>
      <c r="D26" s="18">
        <f t="shared" si="1"/>
        <v>3610.6708891666672</v>
      </c>
      <c r="E26" s="19">
        <f t="shared" si="2"/>
        <v>21.927151148785427</v>
      </c>
      <c r="F26" s="19">
        <f t="shared" si="3"/>
        <v>10.963575574392713</v>
      </c>
      <c r="G26" s="19">
        <f t="shared" si="4"/>
        <v>4.3854302297570857</v>
      </c>
      <c r="H26" s="20">
        <f t="shared" si="5"/>
        <v>20.830793591346154</v>
      </c>
    </row>
    <row r="27" spans="1:8" x14ac:dyDescent="0.3">
      <c r="A27" s="8">
        <f t="shared" si="6"/>
        <v>20</v>
      </c>
      <c r="B27" s="18">
        <v>36849.78</v>
      </c>
      <c r="C27" s="18">
        <f t="shared" si="0"/>
        <v>44919.881820000002</v>
      </c>
      <c r="D27" s="18">
        <f t="shared" si="1"/>
        <v>3743.3234850000003</v>
      </c>
      <c r="E27" s="19">
        <f t="shared" si="2"/>
        <v>22.732733714574898</v>
      </c>
      <c r="F27" s="19">
        <f t="shared" si="3"/>
        <v>11.366366857287449</v>
      </c>
      <c r="G27" s="19">
        <f t="shared" si="4"/>
        <v>4.5465467429149795</v>
      </c>
      <c r="H27" s="20">
        <f t="shared" si="5"/>
        <v>21.596097028846156</v>
      </c>
    </row>
    <row r="28" spans="1:8" x14ac:dyDescent="0.3">
      <c r="A28" s="8">
        <f t="shared" si="6"/>
        <v>21</v>
      </c>
      <c r="B28" s="18">
        <v>36863.980000000003</v>
      </c>
      <c r="C28" s="18">
        <f t="shared" si="0"/>
        <v>44937.191620000005</v>
      </c>
      <c r="D28" s="18">
        <f t="shared" si="1"/>
        <v>3744.7659683333336</v>
      </c>
      <c r="E28" s="19">
        <f t="shared" si="2"/>
        <v>22.741493734817816</v>
      </c>
      <c r="F28" s="19">
        <f t="shared" si="3"/>
        <v>11.370746867408908</v>
      </c>
      <c r="G28" s="19">
        <f t="shared" si="4"/>
        <v>4.548298746963563</v>
      </c>
      <c r="H28" s="20">
        <f t="shared" si="5"/>
        <v>21.604419048076924</v>
      </c>
    </row>
    <row r="29" spans="1:8" x14ac:dyDescent="0.3">
      <c r="A29" s="8">
        <f t="shared" si="6"/>
        <v>22</v>
      </c>
      <c r="B29" s="18">
        <v>38169.769999999997</v>
      </c>
      <c r="C29" s="18">
        <f t="shared" si="0"/>
        <v>46528.949630000003</v>
      </c>
      <c r="D29" s="18">
        <f t="shared" si="1"/>
        <v>3877.4124691666666</v>
      </c>
      <c r="E29" s="19">
        <f t="shared" si="2"/>
        <v>23.547039286437247</v>
      </c>
      <c r="F29" s="19">
        <f t="shared" si="3"/>
        <v>11.773519643218624</v>
      </c>
      <c r="G29" s="19">
        <f t="shared" si="4"/>
        <v>4.7094078572874496</v>
      </c>
      <c r="H29" s="20">
        <f t="shared" si="5"/>
        <v>22.369687322115386</v>
      </c>
    </row>
    <row r="30" spans="1:8" x14ac:dyDescent="0.3">
      <c r="A30" s="8">
        <f t="shared" si="6"/>
        <v>23</v>
      </c>
      <c r="B30" s="18">
        <v>39489.82</v>
      </c>
      <c r="C30" s="18">
        <f t="shared" si="0"/>
        <v>48138.090580000004</v>
      </c>
      <c r="D30" s="18">
        <f t="shared" si="1"/>
        <v>4011.5075483333335</v>
      </c>
      <c r="E30" s="19">
        <f t="shared" si="2"/>
        <v>24.361381872469636</v>
      </c>
      <c r="F30" s="19">
        <f t="shared" si="3"/>
        <v>12.180690936234818</v>
      </c>
      <c r="G30" s="19">
        <f t="shared" si="4"/>
        <v>4.8722763744939268</v>
      </c>
      <c r="H30" s="20">
        <f t="shared" si="5"/>
        <v>23.143312778846155</v>
      </c>
    </row>
    <row r="31" spans="1:8" x14ac:dyDescent="0.3">
      <c r="A31" s="8">
        <f t="shared" si="6"/>
        <v>24</v>
      </c>
      <c r="B31" s="18">
        <v>40795.67</v>
      </c>
      <c r="C31" s="18">
        <f t="shared" si="0"/>
        <v>49729.921730000002</v>
      </c>
      <c r="D31" s="18">
        <f t="shared" si="1"/>
        <v>4144.1601441666662</v>
      </c>
      <c r="E31" s="19">
        <f t="shared" si="2"/>
        <v>25.166964438259111</v>
      </c>
      <c r="F31" s="19">
        <f t="shared" si="3"/>
        <v>12.583482219129555</v>
      </c>
      <c r="G31" s="19">
        <f t="shared" si="4"/>
        <v>5.0333928876518224</v>
      </c>
      <c r="H31" s="20">
        <f t="shared" si="5"/>
        <v>23.908616216346154</v>
      </c>
    </row>
    <row r="32" spans="1:8" x14ac:dyDescent="0.3">
      <c r="A32" s="8">
        <f t="shared" si="6"/>
        <v>25</v>
      </c>
      <c r="B32" s="18">
        <v>40883.85</v>
      </c>
      <c r="C32" s="18">
        <f t="shared" si="0"/>
        <v>49837.41315</v>
      </c>
      <c r="D32" s="18">
        <f t="shared" si="1"/>
        <v>4153.1177625</v>
      </c>
      <c r="E32" s="19">
        <f t="shared" si="2"/>
        <v>25.221362930161945</v>
      </c>
      <c r="F32" s="19">
        <f t="shared" si="3"/>
        <v>12.610681465080972</v>
      </c>
      <c r="G32" s="19">
        <f t="shared" si="4"/>
        <v>5.0442725860323891</v>
      </c>
      <c r="H32" s="20">
        <f t="shared" si="5"/>
        <v>23.960294783653847</v>
      </c>
    </row>
    <row r="33" spans="1:8" x14ac:dyDescent="0.3">
      <c r="A33" s="8">
        <f t="shared" si="6"/>
        <v>26</v>
      </c>
      <c r="B33" s="18">
        <v>40952.46</v>
      </c>
      <c r="C33" s="18">
        <f t="shared" si="0"/>
        <v>49921.048740000006</v>
      </c>
      <c r="D33" s="18">
        <f t="shared" si="1"/>
        <v>4160.0873950000005</v>
      </c>
      <c r="E33" s="19">
        <f t="shared" si="2"/>
        <v>25.263688633603241</v>
      </c>
      <c r="F33" s="19">
        <f t="shared" si="3"/>
        <v>12.631844316801621</v>
      </c>
      <c r="G33" s="19">
        <f t="shared" si="4"/>
        <v>5.0527377267206486</v>
      </c>
      <c r="H33" s="20">
        <f t="shared" si="5"/>
        <v>24.000504201923079</v>
      </c>
    </row>
    <row r="34" spans="1:8" x14ac:dyDescent="0.3">
      <c r="A34" s="8">
        <f t="shared" si="6"/>
        <v>27</v>
      </c>
      <c r="B34" s="18">
        <v>41030.33</v>
      </c>
      <c r="C34" s="18">
        <f t="shared" si="0"/>
        <v>50015.972270000006</v>
      </c>
      <c r="D34" s="18">
        <f t="shared" si="1"/>
        <v>4167.9976891666665</v>
      </c>
      <c r="E34" s="19">
        <f t="shared" si="2"/>
        <v>25.311726857287454</v>
      </c>
      <c r="F34" s="19">
        <f t="shared" si="3"/>
        <v>12.655863428643727</v>
      </c>
      <c r="G34" s="19">
        <f t="shared" si="4"/>
        <v>5.0623453714574911</v>
      </c>
      <c r="H34" s="20">
        <f t="shared" si="5"/>
        <v>24.04614051442308</v>
      </c>
    </row>
    <row r="35" spans="1:8" x14ac:dyDescent="0.3">
      <c r="A35" s="8">
        <f t="shared" si="6"/>
        <v>28</v>
      </c>
      <c r="B35" s="18">
        <v>41089.24</v>
      </c>
      <c r="C35" s="18">
        <f t="shared" si="0"/>
        <v>50087.783560000003</v>
      </c>
      <c r="D35" s="18">
        <f t="shared" si="1"/>
        <v>4173.9819633333336</v>
      </c>
      <c r="E35" s="19">
        <f t="shared" si="2"/>
        <v>25.348068603238868</v>
      </c>
      <c r="F35" s="19">
        <f t="shared" si="3"/>
        <v>12.674034301619434</v>
      </c>
      <c r="G35" s="19">
        <f t="shared" si="4"/>
        <v>5.0696137206477738</v>
      </c>
      <c r="H35" s="20">
        <f t="shared" si="5"/>
        <v>24.080665173076923</v>
      </c>
    </row>
    <row r="36" spans="1:8" x14ac:dyDescent="0.3">
      <c r="A36" s="8">
        <f t="shared" si="6"/>
        <v>29</v>
      </c>
      <c r="B36" s="18">
        <v>41143.78</v>
      </c>
      <c r="C36" s="18">
        <f t="shared" si="0"/>
        <v>50154.267820000001</v>
      </c>
      <c r="D36" s="18">
        <f t="shared" si="1"/>
        <v>4179.5223183333337</v>
      </c>
      <c r="E36" s="19">
        <f t="shared" si="2"/>
        <v>25.38171448380567</v>
      </c>
      <c r="F36" s="19">
        <f t="shared" si="3"/>
        <v>12.690857241902835</v>
      </c>
      <c r="G36" s="19">
        <f t="shared" si="4"/>
        <v>5.0763428967611341</v>
      </c>
      <c r="H36" s="20">
        <f t="shared" si="5"/>
        <v>24.112628759615387</v>
      </c>
    </row>
    <row r="37" spans="1:8" x14ac:dyDescent="0.3">
      <c r="A37" s="8">
        <f t="shared" si="6"/>
        <v>30</v>
      </c>
      <c r="B37" s="18">
        <v>41194.35</v>
      </c>
      <c r="C37" s="18">
        <f t="shared" si="0"/>
        <v>50215.912649999998</v>
      </c>
      <c r="D37" s="18">
        <f t="shared" si="1"/>
        <v>4184.6593874999999</v>
      </c>
      <c r="E37" s="19">
        <f t="shared" si="2"/>
        <v>25.412911260121458</v>
      </c>
      <c r="F37" s="19">
        <f t="shared" si="3"/>
        <v>12.706455630060729</v>
      </c>
      <c r="G37" s="19">
        <f t="shared" si="4"/>
        <v>5.0825822520242916</v>
      </c>
      <c r="H37" s="20">
        <f t="shared" si="5"/>
        <v>24.142265697115384</v>
      </c>
    </row>
    <row r="38" spans="1:8" x14ac:dyDescent="0.3">
      <c r="A38" s="8">
        <f t="shared" si="6"/>
        <v>31</v>
      </c>
      <c r="B38" s="18">
        <v>41241.15</v>
      </c>
      <c r="C38" s="18">
        <f t="shared" si="0"/>
        <v>50272.961850000007</v>
      </c>
      <c r="D38" s="18">
        <f t="shared" si="1"/>
        <v>4189.4134875000009</v>
      </c>
      <c r="E38" s="19">
        <f t="shared" si="2"/>
        <v>25.441782312753041</v>
      </c>
      <c r="F38" s="19">
        <f t="shared" si="3"/>
        <v>12.720891156376521</v>
      </c>
      <c r="G38" s="19">
        <f t="shared" si="4"/>
        <v>5.0883564625506086</v>
      </c>
      <c r="H38" s="20">
        <f t="shared" si="5"/>
        <v>24.169693197115389</v>
      </c>
    </row>
    <row r="39" spans="1:8" x14ac:dyDescent="0.3">
      <c r="A39" s="8">
        <f t="shared" si="6"/>
        <v>32</v>
      </c>
      <c r="B39" s="18">
        <v>41284.51</v>
      </c>
      <c r="C39" s="18">
        <f t="shared" si="0"/>
        <v>50325.817690000003</v>
      </c>
      <c r="D39" s="18">
        <f t="shared" si="1"/>
        <v>4193.8181408333339</v>
      </c>
      <c r="E39" s="19">
        <f t="shared" si="2"/>
        <v>25.468531219635629</v>
      </c>
      <c r="F39" s="19">
        <f t="shared" si="3"/>
        <v>12.734265609817815</v>
      </c>
      <c r="G39" s="19">
        <f t="shared" si="4"/>
        <v>5.0937062439271257</v>
      </c>
      <c r="H39" s="20">
        <f t="shared" si="5"/>
        <v>24.195104658653847</v>
      </c>
    </row>
    <row r="40" spans="1:8" x14ac:dyDescent="0.3">
      <c r="A40" s="8">
        <f t="shared" si="6"/>
        <v>33</v>
      </c>
      <c r="B40" s="18">
        <v>41324.629999999997</v>
      </c>
      <c r="C40" s="18">
        <f t="shared" si="0"/>
        <v>50374.723969999999</v>
      </c>
      <c r="D40" s="18">
        <f t="shared" si="1"/>
        <v>4197.8936641666669</v>
      </c>
      <c r="E40" s="19">
        <f t="shared" si="2"/>
        <v>25.493281361336031</v>
      </c>
      <c r="F40" s="19">
        <f t="shared" si="3"/>
        <v>12.746640680668015</v>
      </c>
      <c r="G40" s="19">
        <f t="shared" si="4"/>
        <v>5.0986562722672062</v>
      </c>
      <c r="H40" s="20">
        <f t="shared" si="5"/>
        <v>24.218617293269229</v>
      </c>
    </row>
    <row r="41" spans="1:8" x14ac:dyDescent="0.3">
      <c r="A41" s="8">
        <f t="shared" si="6"/>
        <v>34</v>
      </c>
      <c r="B41" s="18">
        <v>41361.81</v>
      </c>
      <c r="C41" s="18">
        <f t="shared" si="0"/>
        <v>50420.046390000003</v>
      </c>
      <c r="D41" s="18">
        <f t="shared" si="1"/>
        <v>4201.6705325000003</v>
      </c>
      <c r="E41" s="19">
        <f t="shared" si="2"/>
        <v>25.516217808704454</v>
      </c>
      <c r="F41" s="19">
        <f t="shared" si="3"/>
        <v>12.758108904352227</v>
      </c>
      <c r="G41" s="19">
        <f t="shared" si="4"/>
        <v>5.1032435617408911</v>
      </c>
      <c r="H41" s="20">
        <f t="shared" si="5"/>
        <v>24.240406918269233</v>
      </c>
    </row>
    <row r="42" spans="1:8" x14ac:dyDescent="0.3">
      <c r="A42" s="21">
        <f t="shared" si="6"/>
        <v>35</v>
      </c>
      <c r="B42" s="22">
        <v>41396.21</v>
      </c>
      <c r="C42" s="22">
        <f t="shared" si="0"/>
        <v>50461.97999</v>
      </c>
      <c r="D42" s="22">
        <f t="shared" si="1"/>
        <v>4205.1649991666663</v>
      </c>
      <c r="E42" s="23">
        <f t="shared" si="2"/>
        <v>25.537439266194333</v>
      </c>
      <c r="F42" s="23">
        <f t="shared" si="3"/>
        <v>12.768719633097167</v>
      </c>
      <c r="G42" s="23">
        <f t="shared" si="4"/>
        <v>5.107487853238867</v>
      </c>
      <c r="H42" s="24">
        <f t="shared" si="5"/>
        <v>24.260567302884617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16</v>
      </c>
      <c r="B1" s="1" t="s">
        <v>53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28010.54</v>
      </c>
      <c r="C7" s="18">
        <f t="shared" ref="C7:C42" si="0">B7*$D$3</f>
        <v>34144.848260000006</v>
      </c>
      <c r="D7" s="18">
        <f t="shared" ref="D7:D42" si="1">B7/12*$D$3</f>
        <v>2845.4040216666667</v>
      </c>
      <c r="E7" s="19">
        <f t="shared" ref="E7:E42" si="2">C7/1976</f>
        <v>17.27978150809717</v>
      </c>
      <c r="F7" s="19">
        <f>E7/2</f>
        <v>8.6398907540485848</v>
      </c>
      <c r="G7" s="19">
        <f>E7/5</f>
        <v>3.4559563016194339</v>
      </c>
      <c r="H7" s="20">
        <f>C7/2080</f>
        <v>16.41579243269231</v>
      </c>
    </row>
    <row r="8" spans="1:8" x14ac:dyDescent="0.3">
      <c r="A8" s="8">
        <f>A7+1</f>
        <v>1</v>
      </c>
      <c r="B8" s="18">
        <v>28576.639999999999</v>
      </c>
      <c r="C8" s="18">
        <f t="shared" si="0"/>
        <v>34834.924160000002</v>
      </c>
      <c r="D8" s="18">
        <f t="shared" si="1"/>
        <v>2902.910346666667</v>
      </c>
      <c r="E8" s="19">
        <f t="shared" si="2"/>
        <v>17.62901020242915</v>
      </c>
      <c r="F8" s="19">
        <f t="shared" ref="F8:F42" si="3">E8/2</f>
        <v>8.814505101214575</v>
      </c>
      <c r="G8" s="19">
        <f t="shared" ref="G8:G42" si="4">E8/5</f>
        <v>3.5258020404858299</v>
      </c>
      <c r="H8" s="20">
        <f t="shared" ref="H8:H42" si="5">C8/2080</f>
        <v>16.747559692307693</v>
      </c>
    </row>
    <row r="9" spans="1:8" x14ac:dyDescent="0.3">
      <c r="A9" s="8">
        <f t="shared" ref="A9:A42" si="6">A8+1</f>
        <v>2</v>
      </c>
      <c r="B9" s="18">
        <v>29111.33</v>
      </c>
      <c r="C9" s="18">
        <f t="shared" si="0"/>
        <v>35486.711270000007</v>
      </c>
      <c r="D9" s="18">
        <f t="shared" si="1"/>
        <v>2957.2259391666666</v>
      </c>
      <c r="E9" s="19">
        <f t="shared" si="2"/>
        <v>17.958861978744942</v>
      </c>
      <c r="F9" s="19">
        <f t="shared" si="3"/>
        <v>8.9794309893724709</v>
      </c>
      <c r="G9" s="19">
        <f t="shared" si="4"/>
        <v>3.5917723957489884</v>
      </c>
      <c r="H9" s="20">
        <f t="shared" si="5"/>
        <v>17.060918879807694</v>
      </c>
    </row>
    <row r="10" spans="1:8" x14ac:dyDescent="0.3">
      <c r="A10" s="8">
        <f t="shared" si="6"/>
        <v>3</v>
      </c>
      <c r="B10" s="18">
        <v>29615.53</v>
      </c>
      <c r="C10" s="18">
        <f t="shared" si="0"/>
        <v>36101.33107</v>
      </c>
      <c r="D10" s="18">
        <f t="shared" si="1"/>
        <v>3008.444255833333</v>
      </c>
      <c r="E10" s="19">
        <f t="shared" si="2"/>
        <v>18.26990438765182</v>
      </c>
      <c r="F10" s="19">
        <f t="shared" si="3"/>
        <v>9.1349521938259102</v>
      </c>
      <c r="G10" s="19">
        <f t="shared" si="4"/>
        <v>3.6539808775303642</v>
      </c>
      <c r="H10" s="20">
        <f t="shared" si="5"/>
        <v>17.356409168269231</v>
      </c>
    </row>
    <row r="11" spans="1:8" x14ac:dyDescent="0.3">
      <c r="A11" s="8">
        <f t="shared" si="6"/>
        <v>4</v>
      </c>
      <c r="B11" s="18">
        <v>30090.29</v>
      </c>
      <c r="C11" s="18">
        <f t="shared" si="0"/>
        <v>36680.06351</v>
      </c>
      <c r="D11" s="18">
        <f t="shared" si="1"/>
        <v>3056.671959166667</v>
      </c>
      <c r="E11" s="19">
        <f t="shared" si="2"/>
        <v>18.562785177125505</v>
      </c>
      <c r="F11" s="19">
        <f t="shared" si="3"/>
        <v>9.2813925885627526</v>
      </c>
      <c r="G11" s="19">
        <f t="shared" si="4"/>
        <v>3.712557035425101</v>
      </c>
      <c r="H11" s="20">
        <f t="shared" si="5"/>
        <v>17.634645918269232</v>
      </c>
    </row>
    <row r="12" spans="1:8" x14ac:dyDescent="0.3">
      <c r="A12" s="8">
        <f t="shared" si="6"/>
        <v>5</v>
      </c>
      <c r="B12" s="18">
        <v>30536.66</v>
      </c>
      <c r="C12" s="18">
        <f t="shared" si="0"/>
        <v>37224.188540000003</v>
      </c>
      <c r="D12" s="18">
        <f t="shared" si="1"/>
        <v>3102.0157116666669</v>
      </c>
      <c r="E12" s="19">
        <f t="shared" si="2"/>
        <v>18.838152095141702</v>
      </c>
      <c r="F12" s="19">
        <f t="shared" si="3"/>
        <v>9.4190760475708508</v>
      </c>
      <c r="G12" s="19">
        <f t="shared" si="4"/>
        <v>3.7676304190283405</v>
      </c>
      <c r="H12" s="20">
        <f t="shared" si="5"/>
        <v>17.896244490384618</v>
      </c>
    </row>
    <row r="13" spans="1:8" x14ac:dyDescent="0.3">
      <c r="A13" s="8">
        <f t="shared" si="6"/>
        <v>6</v>
      </c>
      <c r="B13" s="18">
        <v>30955.9</v>
      </c>
      <c r="C13" s="18">
        <f t="shared" si="0"/>
        <v>37735.242100000003</v>
      </c>
      <c r="D13" s="18">
        <f t="shared" si="1"/>
        <v>3144.6035083333336</v>
      </c>
      <c r="E13" s="19">
        <f t="shared" si="2"/>
        <v>19.096782439271255</v>
      </c>
      <c r="F13" s="19">
        <f t="shared" si="3"/>
        <v>9.5483912196356275</v>
      </c>
      <c r="G13" s="19">
        <f t="shared" si="4"/>
        <v>3.8193564878542512</v>
      </c>
      <c r="H13" s="20">
        <f t="shared" si="5"/>
        <v>18.141943317307692</v>
      </c>
    </row>
    <row r="14" spans="1:8" x14ac:dyDescent="0.3">
      <c r="A14" s="8">
        <f t="shared" si="6"/>
        <v>7</v>
      </c>
      <c r="B14" s="18">
        <v>31349.29</v>
      </c>
      <c r="C14" s="18">
        <f t="shared" si="0"/>
        <v>38214.784510000005</v>
      </c>
      <c r="D14" s="18">
        <f t="shared" si="1"/>
        <v>3184.5653758333337</v>
      </c>
      <c r="E14" s="19">
        <f t="shared" si="2"/>
        <v>19.339465845141703</v>
      </c>
      <c r="F14" s="19">
        <f t="shared" si="3"/>
        <v>9.6697329225708515</v>
      </c>
      <c r="G14" s="19">
        <f t="shared" si="4"/>
        <v>3.8678931690283407</v>
      </c>
      <c r="H14" s="20">
        <f t="shared" si="5"/>
        <v>18.372492552884619</v>
      </c>
    </row>
    <row r="15" spans="1:8" x14ac:dyDescent="0.3">
      <c r="A15" s="8">
        <f t="shared" si="6"/>
        <v>8</v>
      </c>
      <c r="B15" s="18">
        <v>31717.88</v>
      </c>
      <c r="C15" s="18">
        <f t="shared" si="0"/>
        <v>38664.095720000005</v>
      </c>
      <c r="D15" s="18">
        <f t="shared" si="1"/>
        <v>3222.0079766666668</v>
      </c>
      <c r="E15" s="19">
        <f t="shared" si="2"/>
        <v>19.566850060728747</v>
      </c>
      <c r="F15" s="19">
        <f t="shared" si="3"/>
        <v>9.7834250303643735</v>
      </c>
      <c r="G15" s="19">
        <f t="shared" si="4"/>
        <v>3.9133700121457493</v>
      </c>
      <c r="H15" s="20">
        <f t="shared" si="5"/>
        <v>18.58850755769231</v>
      </c>
    </row>
    <row r="16" spans="1:8" x14ac:dyDescent="0.3">
      <c r="A16" s="8">
        <f t="shared" si="6"/>
        <v>9</v>
      </c>
      <c r="B16" s="18">
        <v>32063.06</v>
      </c>
      <c r="C16" s="18">
        <f t="shared" si="0"/>
        <v>39084.870140000006</v>
      </c>
      <c r="D16" s="18">
        <f t="shared" si="1"/>
        <v>3257.0725116666667</v>
      </c>
      <c r="E16" s="19">
        <f t="shared" si="2"/>
        <v>19.779792580971662</v>
      </c>
      <c r="F16" s="19">
        <f t="shared" si="3"/>
        <v>9.8898962904858312</v>
      </c>
      <c r="G16" s="19">
        <f t="shared" si="4"/>
        <v>3.9559585161943325</v>
      </c>
      <c r="H16" s="20">
        <f t="shared" si="5"/>
        <v>18.79080295192308</v>
      </c>
    </row>
    <row r="17" spans="1:8" x14ac:dyDescent="0.3">
      <c r="A17" s="8">
        <f t="shared" si="6"/>
        <v>10</v>
      </c>
      <c r="B17" s="18">
        <v>32385.98</v>
      </c>
      <c r="C17" s="18">
        <f t="shared" si="0"/>
        <v>39478.509620000004</v>
      </c>
      <c r="D17" s="18">
        <f t="shared" si="1"/>
        <v>3289.8758016666666</v>
      </c>
      <c r="E17" s="19">
        <f t="shared" si="2"/>
        <v>19.979002844129557</v>
      </c>
      <c r="F17" s="19">
        <f t="shared" si="3"/>
        <v>9.9895014220647784</v>
      </c>
      <c r="G17" s="19">
        <f t="shared" si="4"/>
        <v>3.9958005688259113</v>
      </c>
      <c r="H17" s="20">
        <f t="shared" si="5"/>
        <v>18.980052701923078</v>
      </c>
    </row>
    <row r="18" spans="1:8" x14ac:dyDescent="0.3">
      <c r="A18" s="8">
        <f t="shared" si="6"/>
        <v>11</v>
      </c>
      <c r="B18" s="18">
        <v>32687.69</v>
      </c>
      <c r="C18" s="18">
        <f t="shared" si="0"/>
        <v>39846.294110000003</v>
      </c>
      <c r="D18" s="18">
        <f t="shared" si="1"/>
        <v>3320.5245091666666</v>
      </c>
      <c r="E18" s="19">
        <f t="shared" si="2"/>
        <v>20.165128598178139</v>
      </c>
      <c r="F18" s="19">
        <f t="shared" si="3"/>
        <v>10.08256429908907</v>
      </c>
      <c r="G18" s="19">
        <f t="shared" si="4"/>
        <v>4.0330257196356278</v>
      </c>
      <c r="H18" s="20">
        <f t="shared" si="5"/>
        <v>19.156872168269231</v>
      </c>
    </row>
    <row r="19" spans="1:8" x14ac:dyDescent="0.3">
      <c r="A19" s="8">
        <f t="shared" si="6"/>
        <v>12</v>
      </c>
      <c r="B19" s="18">
        <v>32969.58</v>
      </c>
      <c r="C19" s="18">
        <f t="shared" si="0"/>
        <v>40189.918020000005</v>
      </c>
      <c r="D19" s="18">
        <f t="shared" si="1"/>
        <v>3349.1598350000004</v>
      </c>
      <c r="E19" s="19">
        <f t="shared" si="2"/>
        <v>20.339027338056681</v>
      </c>
      <c r="F19" s="19">
        <f t="shared" si="3"/>
        <v>10.169513669028341</v>
      </c>
      <c r="G19" s="19">
        <f t="shared" si="4"/>
        <v>4.0678054676113362</v>
      </c>
      <c r="H19" s="20">
        <f t="shared" si="5"/>
        <v>19.322075971153847</v>
      </c>
    </row>
    <row r="20" spans="1:8" x14ac:dyDescent="0.3">
      <c r="A20" s="8">
        <f t="shared" si="6"/>
        <v>13</v>
      </c>
      <c r="B20" s="18">
        <v>33232.58</v>
      </c>
      <c r="C20" s="18">
        <f t="shared" si="0"/>
        <v>40510.515020000006</v>
      </c>
      <c r="D20" s="18">
        <f t="shared" si="1"/>
        <v>3375.876251666667</v>
      </c>
      <c r="E20" s="19">
        <f t="shared" si="2"/>
        <v>20.501272783400815</v>
      </c>
      <c r="F20" s="19">
        <f t="shared" si="3"/>
        <v>10.250636391700407</v>
      </c>
      <c r="G20" s="19">
        <f t="shared" si="4"/>
        <v>4.1002545566801629</v>
      </c>
      <c r="H20" s="20">
        <f t="shared" si="5"/>
        <v>19.476209144230772</v>
      </c>
    </row>
    <row r="21" spans="1:8" x14ac:dyDescent="0.3">
      <c r="A21" s="8">
        <f t="shared" si="6"/>
        <v>14</v>
      </c>
      <c r="B21" s="18">
        <v>34107.360000000001</v>
      </c>
      <c r="C21" s="18">
        <f t="shared" si="0"/>
        <v>41576.871840000007</v>
      </c>
      <c r="D21" s="18">
        <f t="shared" si="1"/>
        <v>3464.7393200000006</v>
      </c>
      <c r="E21" s="19">
        <f t="shared" si="2"/>
        <v>21.040927044534417</v>
      </c>
      <c r="F21" s="19">
        <f t="shared" si="3"/>
        <v>10.520463522267208</v>
      </c>
      <c r="G21" s="19">
        <f t="shared" si="4"/>
        <v>4.2081854089068838</v>
      </c>
      <c r="H21" s="20">
        <f t="shared" si="5"/>
        <v>19.988880692307696</v>
      </c>
    </row>
    <row r="22" spans="1:8" x14ac:dyDescent="0.3">
      <c r="A22" s="8">
        <f t="shared" si="6"/>
        <v>15</v>
      </c>
      <c r="B22" s="18">
        <v>34122.080000000002</v>
      </c>
      <c r="C22" s="18">
        <f t="shared" si="0"/>
        <v>41594.815520000004</v>
      </c>
      <c r="D22" s="18">
        <f t="shared" si="1"/>
        <v>3466.2346266666668</v>
      </c>
      <c r="E22" s="19">
        <f t="shared" si="2"/>
        <v>21.050007854251014</v>
      </c>
      <c r="F22" s="19">
        <f t="shared" si="3"/>
        <v>10.525003927125507</v>
      </c>
      <c r="G22" s="19">
        <f t="shared" si="4"/>
        <v>4.2100015708502028</v>
      </c>
      <c r="H22" s="20">
        <f t="shared" si="5"/>
        <v>19.997507461538465</v>
      </c>
    </row>
    <row r="23" spans="1:8" x14ac:dyDescent="0.3">
      <c r="A23" s="8">
        <f t="shared" si="6"/>
        <v>16</v>
      </c>
      <c r="B23" s="18">
        <v>35476.28</v>
      </c>
      <c r="C23" s="18">
        <f t="shared" si="0"/>
        <v>43245.585319999998</v>
      </c>
      <c r="D23" s="18">
        <f t="shared" si="1"/>
        <v>3603.798776666667</v>
      </c>
      <c r="E23" s="19">
        <f t="shared" si="2"/>
        <v>21.885417672064776</v>
      </c>
      <c r="F23" s="19">
        <f t="shared" si="3"/>
        <v>10.942708836032388</v>
      </c>
      <c r="G23" s="19">
        <f t="shared" si="4"/>
        <v>4.3770835344129555</v>
      </c>
      <c r="H23" s="20">
        <f t="shared" si="5"/>
        <v>20.791146788461539</v>
      </c>
    </row>
    <row r="24" spans="1:8" x14ac:dyDescent="0.3">
      <c r="A24" s="8">
        <f t="shared" si="6"/>
        <v>17</v>
      </c>
      <c r="B24" s="18">
        <v>35490.97</v>
      </c>
      <c r="C24" s="18">
        <f t="shared" si="0"/>
        <v>43263.492430000006</v>
      </c>
      <c r="D24" s="18">
        <f t="shared" si="1"/>
        <v>3605.2910358333338</v>
      </c>
      <c r="E24" s="19">
        <f t="shared" si="2"/>
        <v>21.89447997469636</v>
      </c>
      <c r="F24" s="19">
        <f t="shared" si="3"/>
        <v>10.94723998734818</v>
      </c>
      <c r="G24" s="19">
        <f t="shared" si="4"/>
        <v>4.3788959949392723</v>
      </c>
      <c r="H24" s="20">
        <f t="shared" si="5"/>
        <v>20.799755975961542</v>
      </c>
    </row>
    <row r="25" spans="1:8" x14ac:dyDescent="0.3">
      <c r="A25" s="8">
        <f t="shared" si="6"/>
        <v>18</v>
      </c>
      <c r="B25" s="18">
        <v>36845.17</v>
      </c>
      <c r="C25" s="18">
        <f t="shared" si="0"/>
        <v>44914.26223</v>
      </c>
      <c r="D25" s="18">
        <f t="shared" si="1"/>
        <v>3742.8551858333335</v>
      </c>
      <c r="E25" s="19">
        <f t="shared" si="2"/>
        <v>22.729889792510122</v>
      </c>
      <c r="F25" s="19">
        <f t="shared" si="3"/>
        <v>11.364944896255061</v>
      </c>
      <c r="G25" s="19">
        <f t="shared" si="4"/>
        <v>4.5459779585020241</v>
      </c>
      <c r="H25" s="20">
        <f t="shared" si="5"/>
        <v>21.593395302884616</v>
      </c>
    </row>
    <row r="26" spans="1:8" x14ac:dyDescent="0.3">
      <c r="A26" s="8">
        <f t="shared" si="6"/>
        <v>19</v>
      </c>
      <c r="B26" s="18">
        <v>36859.910000000003</v>
      </c>
      <c r="C26" s="18">
        <f t="shared" si="0"/>
        <v>44932.230290000007</v>
      </c>
      <c r="D26" s="18">
        <f t="shared" si="1"/>
        <v>3744.3525241666671</v>
      </c>
      <c r="E26" s="19">
        <f t="shared" si="2"/>
        <v>22.738982940283403</v>
      </c>
      <c r="F26" s="19">
        <f t="shared" si="3"/>
        <v>11.369491470141702</v>
      </c>
      <c r="G26" s="19">
        <f t="shared" si="4"/>
        <v>4.5477965880566806</v>
      </c>
      <c r="H26" s="20">
        <f t="shared" si="5"/>
        <v>21.602033793269236</v>
      </c>
    </row>
    <row r="27" spans="1:8" x14ac:dyDescent="0.3">
      <c r="A27" s="8">
        <f t="shared" si="6"/>
        <v>20</v>
      </c>
      <c r="B27" s="18">
        <v>38214.1</v>
      </c>
      <c r="C27" s="18">
        <f t="shared" si="0"/>
        <v>46582.9879</v>
      </c>
      <c r="D27" s="18">
        <f t="shared" si="1"/>
        <v>3881.9156583333333</v>
      </c>
      <c r="E27" s="19">
        <f t="shared" si="2"/>
        <v>23.574386589068826</v>
      </c>
      <c r="F27" s="19">
        <f t="shared" si="3"/>
        <v>11.787193294534413</v>
      </c>
      <c r="G27" s="19">
        <f t="shared" si="4"/>
        <v>4.7148773178137651</v>
      </c>
      <c r="H27" s="20">
        <f t="shared" si="5"/>
        <v>22.395667259615383</v>
      </c>
    </row>
    <row r="28" spans="1:8" x14ac:dyDescent="0.3">
      <c r="A28" s="8">
        <f t="shared" si="6"/>
        <v>21</v>
      </c>
      <c r="B28" s="18">
        <v>38228.79</v>
      </c>
      <c r="C28" s="18">
        <f t="shared" si="0"/>
        <v>46600.895010000007</v>
      </c>
      <c r="D28" s="18">
        <f t="shared" si="1"/>
        <v>3883.4079175000002</v>
      </c>
      <c r="E28" s="19">
        <f t="shared" si="2"/>
        <v>23.58344889170041</v>
      </c>
      <c r="F28" s="19">
        <f t="shared" si="3"/>
        <v>11.791724445850205</v>
      </c>
      <c r="G28" s="19">
        <f t="shared" si="4"/>
        <v>4.7166897783400819</v>
      </c>
      <c r="H28" s="20">
        <f t="shared" si="5"/>
        <v>22.404276447115389</v>
      </c>
    </row>
    <row r="29" spans="1:8" x14ac:dyDescent="0.3">
      <c r="A29" s="8">
        <f t="shared" si="6"/>
        <v>22</v>
      </c>
      <c r="B29" s="18">
        <v>39583</v>
      </c>
      <c r="C29" s="18">
        <f t="shared" si="0"/>
        <v>48251.677000000003</v>
      </c>
      <c r="D29" s="18">
        <f t="shared" si="1"/>
        <v>4020.9730833333338</v>
      </c>
      <c r="E29" s="19">
        <f t="shared" si="2"/>
        <v>24.418864878542511</v>
      </c>
      <c r="F29" s="19">
        <f t="shared" si="3"/>
        <v>12.209432439271255</v>
      </c>
      <c r="G29" s="19">
        <f t="shared" si="4"/>
        <v>4.883772975708502</v>
      </c>
      <c r="H29" s="20">
        <f t="shared" si="5"/>
        <v>23.197921634615387</v>
      </c>
    </row>
    <row r="30" spans="1:8" x14ac:dyDescent="0.3">
      <c r="A30" s="8">
        <f t="shared" si="6"/>
        <v>23</v>
      </c>
      <c r="B30" s="18">
        <v>40951.919999999998</v>
      </c>
      <c r="C30" s="18">
        <f t="shared" si="0"/>
        <v>49920.390480000002</v>
      </c>
      <c r="D30" s="18">
        <f t="shared" si="1"/>
        <v>4160.0325400000002</v>
      </c>
      <c r="E30" s="19">
        <f t="shared" si="2"/>
        <v>25.263355506072877</v>
      </c>
      <c r="F30" s="19">
        <f t="shared" si="3"/>
        <v>12.631677753036438</v>
      </c>
      <c r="G30" s="19">
        <f t="shared" si="4"/>
        <v>5.0526711012145755</v>
      </c>
      <c r="H30" s="20">
        <f t="shared" si="5"/>
        <v>24.00018773076923</v>
      </c>
    </row>
    <row r="31" spans="1:8" x14ac:dyDescent="0.3">
      <c r="A31" s="8">
        <f t="shared" si="6"/>
        <v>24</v>
      </c>
      <c r="B31" s="18">
        <v>42306.13</v>
      </c>
      <c r="C31" s="18">
        <f t="shared" si="0"/>
        <v>51571.172469999998</v>
      </c>
      <c r="D31" s="18">
        <f t="shared" si="1"/>
        <v>4297.5977058333337</v>
      </c>
      <c r="E31" s="19">
        <f t="shared" si="2"/>
        <v>26.098771492914977</v>
      </c>
      <c r="F31" s="19">
        <f t="shared" si="3"/>
        <v>13.049385746457489</v>
      </c>
      <c r="G31" s="19">
        <f t="shared" si="4"/>
        <v>5.2197542985829957</v>
      </c>
      <c r="H31" s="20">
        <f t="shared" si="5"/>
        <v>24.793832918269231</v>
      </c>
    </row>
    <row r="32" spans="1:8" x14ac:dyDescent="0.3">
      <c r="A32" s="8">
        <f t="shared" si="6"/>
        <v>25</v>
      </c>
      <c r="B32" s="18">
        <v>42397.59</v>
      </c>
      <c r="C32" s="18">
        <f t="shared" si="0"/>
        <v>51682.662210000002</v>
      </c>
      <c r="D32" s="18">
        <f t="shared" si="1"/>
        <v>4306.8885174999996</v>
      </c>
      <c r="E32" s="19">
        <f t="shared" si="2"/>
        <v>26.15519342611336</v>
      </c>
      <c r="F32" s="19">
        <f t="shared" si="3"/>
        <v>13.07759671305668</v>
      </c>
      <c r="G32" s="19">
        <f t="shared" si="4"/>
        <v>5.2310386852226722</v>
      </c>
      <c r="H32" s="20">
        <f t="shared" si="5"/>
        <v>24.847433754807692</v>
      </c>
    </row>
    <row r="33" spans="1:8" x14ac:dyDescent="0.3">
      <c r="A33" s="8">
        <f t="shared" si="6"/>
        <v>26</v>
      </c>
      <c r="B33" s="18">
        <v>42468.74</v>
      </c>
      <c r="C33" s="18">
        <f t="shared" si="0"/>
        <v>51769.394059999999</v>
      </c>
      <c r="D33" s="18">
        <f t="shared" si="1"/>
        <v>4314.1161716666666</v>
      </c>
      <c r="E33" s="19">
        <f t="shared" si="2"/>
        <v>26.199086062753036</v>
      </c>
      <c r="F33" s="19">
        <f t="shared" si="3"/>
        <v>13.099543031376518</v>
      </c>
      <c r="G33" s="19">
        <f t="shared" si="4"/>
        <v>5.2398172125506068</v>
      </c>
      <c r="H33" s="20">
        <f t="shared" si="5"/>
        <v>24.889131759615385</v>
      </c>
    </row>
    <row r="34" spans="1:8" x14ac:dyDescent="0.3">
      <c r="A34" s="8">
        <f t="shared" si="6"/>
        <v>27</v>
      </c>
      <c r="B34" s="18">
        <v>42549.47</v>
      </c>
      <c r="C34" s="18">
        <f t="shared" si="0"/>
        <v>51867.803930000002</v>
      </c>
      <c r="D34" s="18">
        <f t="shared" si="1"/>
        <v>4322.3169941666674</v>
      </c>
      <c r="E34" s="19">
        <f t="shared" si="2"/>
        <v>26.24888862854251</v>
      </c>
      <c r="F34" s="19">
        <f t="shared" si="3"/>
        <v>13.124444314271255</v>
      </c>
      <c r="G34" s="19">
        <f t="shared" si="4"/>
        <v>5.2497777257085021</v>
      </c>
      <c r="H34" s="20">
        <f t="shared" si="5"/>
        <v>24.936444197115385</v>
      </c>
    </row>
    <row r="35" spans="1:8" x14ac:dyDescent="0.3">
      <c r="A35" s="8">
        <f t="shared" si="6"/>
        <v>28</v>
      </c>
      <c r="B35" s="18">
        <v>42610.559999999998</v>
      </c>
      <c r="C35" s="18">
        <f t="shared" si="0"/>
        <v>51942.272640000003</v>
      </c>
      <c r="D35" s="18">
        <f t="shared" si="1"/>
        <v>4328.5227199999999</v>
      </c>
      <c r="E35" s="19">
        <f t="shared" si="2"/>
        <v>26.286575222672067</v>
      </c>
      <c r="F35" s="19">
        <f t="shared" si="3"/>
        <v>13.143287611336033</v>
      </c>
      <c r="G35" s="19">
        <f t="shared" si="4"/>
        <v>5.2573150445344137</v>
      </c>
      <c r="H35" s="20">
        <f t="shared" si="5"/>
        <v>24.972246461538465</v>
      </c>
    </row>
    <row r="36" spans="1:8" x14ac:dyDescent="0.3">
      <c r="A36" s="8">
        <f t="shared" si="6"/>
        <v>29</v>
      </c>
      <c r="B36" s="18">
        <v>42667.12</v>
      </c>
      <c r="C36" s="18">
        <f t="shared" si="0"/>
        <v>52011.219280000005</v>
      </c>
      <c r="D36" s="18">
        <f t="shared" si="1"/>
        <v>4334.268273333334</v>
      </c>
      <c r="E36" s="19">
        <f t="shared" si="2"/>
        <v>26.321467246963564</v>
      </c>
      <c r="F36" s="19">
        <f t="shared" si="3"/>
        <v>13.160733623481782</v>
      </c>
      <c r="G36" s="19">
        <f t="shared" si="4"/>
        <v>5.2642934493927127</v>
      </c>
      <c r="H36" s="20">
        <f t="shared" si="5"/>
        <v>25.005393884615387</v>
      </c>
    </row>
    <row r="37" spans="1:8" x14ac:dyDescent="0.3">
      <c r="A37" s="8">
        <f t="shared" si="6"/>
        <v>30</v>
      </c>
      <c r="B37" s="18">
        <v>42719.56</v>
      </c>
      <c r="C37" s="18">
        <f t="shared" si="0"/>
        <v>52075.143640000002</v>
      </c>
      <c r="D37" s="18">
        <f t="shared" si="1"/>
        <v>4339.5953033333335</v>
      </c>
      <c r="E37" s="19">
        <f t="shared" si="2"/>
        <v>26.353817631578949</v>
      </c>
      <c r="F37" s="19">
        <f t="shared" si="3"/>
        <v>13.176908815789474</v>
      </c>
      <c r="G37" s="19">
        <f t="shared" si="4"/>
        <v>5.2707635263157897</v>
      </c>
      <c r="H37" s="20">
        <f t="shared" si="5"/>
        <v>25.036126750000001</v>
      </c>
    </row>
    <row r="38" spans="1:8" x14ac:dyDescent="0.3">
      <c r="A38" s="8">
        <f t="shared" si="6"/>
        <v>31</v>
      </c>
      <c r="B38" s="18">
        <v>42768.1</v>
      </c>
      <c r="C38" s="18">
        <f t="shared" si="0"/>
        <v>52134.313900000001</v>
      </c>
      <c r="D38" s="18">
        <f t="shared" si="1"/>
        <v>4344.5261583333331</v>
      </c>
      <c r="E38" s="19">
        <f t="shared" si="2"/>
        <v>26.383762095141702</v>
      </c>
      <c r="F38" s="19">
        <f t="shared" si="3"/>
        <v>13.191881047570851</v>
      </c>
      <c r="G38" s="19">
        <f t="shared" si="4"/>
        <v>5.2767524190283401</v>
      </c>
      <c r="H38" s="20">
        <f t="shared" si="5"/>
        <v>25.064573990384616</v>
      </c>
    </row>
    <row r="39" spans="1:8" x14ac:dyDescent="0.3">
      <c r="A39" s="8">
        <f t="shared" si="6"/>
        <v>32</v>
      </c>
      <c r="B39" s="18">
        <v>42813.05</v>
      </c>
      <c r="C39" s="18">
        <f t="shared" si="0"/>
        <v>52189.107950000005</v>
      </c>
      <c r="D39" s="18">
        <f t="shared" si="1"/>
        <v>4349.0923291666677</v>
      </c>
      <c r="E39" s="19">
        <f t="shared" si="2"/>
        <v>26.411491877530366</v>
      </c>
      <c r="F39" s="19">
        <f t="shared" si="3"/>
        <v>13.205745938765183</v>
      </c>
      <c r="G39" s="19">
        <f t="shared" si="4"/>
        <v>5.2822983755060733</v>
      </c>
      <c r="H39" s="20">
        <f t="shared" si="5"/>
        <v>25.090917283653848</v>
      </c>
    </row>
    <row r="40" spans="1:8" x14ac:dyDescent="0.3">
      <c r="A40" s="8">
        <f t="shared" si="6"/>
        <v>33</v>
      </c>
      <c r="B40" s="18">
        <v>42854.66</v>
      </c>
      <c r="C40" s="18">
        <f t="shared" si="0"/>
        <v>52239.83054000001</v>
      </c>
      <c r="D40" s="18">
        <f t="shared" si="1"/>
        <v>4353.3192116666669</v>
      </c>
      <c r="E40" s="19">
        <f t="shared" si="2"/>
        <v>26.437161204453446</v>
      </c>
      <c r="F40" s="19">
        <f t="shared" si="3"/>
        <v>13.218580602226723</v>
      </c>
      <c r="G40" s="19">
        <f t="shared" si="4"/>
        <v>5.2874322408906895</v>
      </c>
      <c r="H40" s="20">
        <f t="shared" si="5"/>
        <v>25.115303144230776</v>
      </c>
    </row>
    <row r="41" spans="1:8" x14ac:dyDescent="0.3">
      <c r="A41" s="8">
        <f t="shared" si="6"/>
        <v>34</v>
      </c>
      <c r="B41" s="18">
        <v>42893.22</v>
      </c>
      <c r="C41" s="18">
        <f t="shared" si="0"/>
        <v>52286.835180000002</v>
      </c>
      <c r="D41" s="18">
        <f t="shared" si="1"/>
        <v>4357.2362650000005</v>
      </c>
      <c r="E41" s="19">
        <f t="shared" si="2"/>
        <v>26.460948977732794</v>
      </c>
      <c r="F41" s="19">
        <f t="shared" si="3"/>
        <v>13.230474488866397</v>
      </c>
      <c r="G41" s="19">
        <f t="shared" si="4"/>
        <v>5.2921897955465589</v>
      </c>
      <c r="H41" s="20">
        <f t="shared" si="5"/>
        <v>25.137901528846154</v>
      </c>
    </row>
    <row r="42" spans="1:8" x14ac:dyDescent="0.3">
      <c r="A42" s="21">
        <f t="shared" si="6"/>
        <v>35</v>
      </c>
      <c r="B42" s="22">
        <v>42928.9</v>
      </c>
      <c r="C42" s="22">
        <f t="shared" si="0"/>
        <v>52330.329100000003</v>
      </c>
      <c r="D42" s="22">
        <f t="shared" si="1"/>
        <v>4360.8607583333333</v>
      </c>
      <c r="E42" s="23">
        <f t="shared" si="2"/>
        <v>26.482960070850204</v>
      </c>
      <c r="F42" s="23">
        <f t="shared" si="3"/>
        <v>13.241480035425102</v>
      </c>
      <c r="G42" s="23">
        <f t="shared" si="4"/>
        <v>5.2965920141700407</v>
      </c>
      <c r="H42" s="24">
        <f t="shared" si="5"/>
        <v>25.158812067307693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19</vt:i4>
      </vt:variant>
    </vt:vector>
  </HeadingPairs>
  <TitlesOfParts>
    <vt:vector size="39" baseType="lpstr">
      <vt:lpstr>Inhoud</vt:lpstr>
      <vt:lpstr>L4</vt:lpstr>
      <vt:lpstr>L3</vt:lpstr>
      <vt:lpstr>L2</vt:lpstr>
      <vt:lpstr>A3</vt:lpstr>
      <vt:lpstr>A2</vt:lpstr>
      <vt:lpstr>A1</vt:lpstr>
      <vt:lpstr>B3</vt:lpstr>
      <vt:lpstr>B2B</vt:lpstr>
      <vt:lpstr>B2A</vt:lpstr>
      <vt:lpstr>B1C</vt:lpstr>
      <vt:lpstr>B1B</vt:lpstr>
      <vt:lpstr>MV2</vt:lpstr>
      <vt:lpstr>MV1</vt:lpstr>
      <vt:lpstr>MV1bis</vt:lpstr>
      <vt:lpstr>L1</vt:lpstr>
      <vt:lpstr>K3</vt:lpstr>
      <vt:lpstr>G1</vt:lpstr>
      <vt:lpstr>GS</vt:lpstr>
      <vt:lpstr>GEW</vt:lpstr>
      <vt:lpstr>'A1'!Afdrukbereik</vt:lpstr>
      <vt:lpstr>'A2'!Afdrukbereik</vt:lpstr>
      <vt:lpstr>'A3'!Afdrukbereik</vt:lpstr>
      <vt:lpstr>B1B!Afdrukbereik</vt:lpstr>
      <vt:lpstr>B1C!Afdrukbereik</vt:lpstr>
      <vt:lpstr>B2A!Afdrukbereik</vt:lpstr>
      <vt:lpstr>B2B!Afdrukbereik</vt:lpstr>
      <vt:lpstr>'B3'!Afdrukbereik</vt:lpstr>
      <vt:lpstr>'G1'!Afdrukbereik</vt:lpstr>
      <vt:lpstr>GEW!Afdrukbereik</vt:lpstr>
      <vt:lpstr>GS!Afdrukbereik</vt:lpstr>
      <vt:lpstr>'K3'!Afdrukbereik</vt:lpstr>
      <vt:lpstr>'L1'!Afdrukbereik</vt:lpstr>
      <vt:lpstr>'L2'!Afdrukbereik</vt:lpstr>
      <vt:lpstr>'L3'!Afdrukbereik</vt:lpstr>
      <vt:lpstr>'L4'!Afdrukbereik</vt:lpstr>
      <vt:lpstr>'MV1'!Afdrukbereik</vt:lpstr>
      <vt:lpstr>MV1bis!Afdrukbereik</vt:lpstr>
      <vt:lpstr>'MV2'!Afdrukbereik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 Looze</dc:creator>
  <cp:lastModifiedBy>Steven Delooze</cp:lastModifiedBy>
  <cp:lastPrinted>2025-02-11T14:10:45Z</cp:lastPrinted>
  <dcterms:created xsi:type="dcterms:W3CDTF">2021-06-01T12:57:59Z</dcterms:created>
  <dcterms:modified xsi:type="dcterms:W3CDTF">2026-04-07T14:19:15Z</dcterms:modified>
</cp:coreProperties>
</file>