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Centenindex/Aanpassing barematabellen/"/>
    </mc:Choice>
  </mc:AlternateContent>
  <xr:revisionPtr revIDLastSave="64" documentId="8_{D6A564F7-AC95-4671-B214-7181F8367C47}" xr6:coauthVersionLast="47" xr6:coauthVersionMax="47" xr10:uidLastSave="{DF2D8257-39FA-4400-91B9-DD777F0E98F4}"/>
  <bookViews>
    <workbookView xWindow="-96" yWindow="-96" windowWidth="23232" windowHeight="12432" tabRatio="783" xr2:uid="{00000000-000D-0000-FFFF-FFFF00000000}"/>
  </bookViews>
  <sheets>
    <sheet name="Inhoud" sheetId="2" r:id="rId1"/>
    <sheet name="L4" sheetId="1" r:id="rId2"/>
    <sheet name="L3" sheetId="3" r:id="rId3"/>
    <sheet name="L2" sheetId="4" r:id="rId4"/>
    <sheet name="A3" sheetId="23" r:id="rId5"/>
    <sheet name="A2" sheetId="5" r:id="rId6"/>
    <sheet name="A1" sheetId="6" r:id="rId7"/>
    <sheet name="B3" sheetId="24" r:id="rId8"/>
    <sheet name="B2B" sheetId="7" r:id="rId9"/>
    <sheet name="B2A" sheetId="8" r:id="rId10"/>
    <sheet name="B1C" sheetId="9" r:id="rId11"/>
    <sheet name="B1B" sheetId="10" r:id="rId12"/>
    <sheet name="MV2" sheetId="13" r:id="rId13"/>
    <sheet name="MV1" sheetId="14" r:id="rId14"/>
    <sheet name="MV1bis" sheetId="25" r:id="rId15"/>
    <sheet name="L1" sheetId="15" r:id="rId16"/>
    <sheet name="K3" sheetId="17" r:id="rId17"/>
    <sheet name="G1" sheetId="20" r:id="rId18"/>
    <sheet name="GS" sheetId="21" r:id="rId19"/>
    <sheet name="GEW" sheetId="22" r:id="rId20"/>
  </sheets>
  <definedNames>
    <definedName name="_xlnm.Print_Area" localSheetId="6">'A1'!$A$1:$H$42</definedName>
    <definedName name="_xlnm.Print_Area" localSheetId="5">'A2'!$A$1:$H$42</definedName>
    <definedName name="_xlnm.Print_Area" localSheetId="4">'A3'!$A$1:$H$42</definedName>
    <definedName name="_xlnm.Print_Area" localSheetId="11">B1B!$A$1:$H$42</definedName>
    <definedName name="_xlnm.Print_Area" localSheetId="10">B1C!$A$1:$H$42</definedName>
    <definedName name="_xlnm.Print_Area" localSheetId="9">B2A!$A$1:$H$42</definedName>
    <definedName name="_xlnm.Print_Area" localSheetId="8">B2B!$A$1:$H$42</definedName>
    <definedName name="_xlnm.Print_Area" localSheetId="7">'B3'!$A$1:$H$42</definedName>
    <definedName name="_xlnm.Print_Area" localSheetId="17">'G1'!$A$1:$H$42</definedName>
    <definedName name="_xlnm.Print_Area" localSheetId="19">GEW!$A$1:$H$38</definedName>
    <definedName name="_xlnm.Print_Area" localSheetId="18">GS!$A$1:$H$42</definedName>
    <definedName name="_xlnm.Print_Area" localSheetId="16">'K3'!$A$1:$H$42</definedName>
    <definedName name="_xlnm.Print_Area" localSheetId="15">'L1'!$A$1:$H$42</definedName>
    <definedName name="_xlnm.Print_Area" localSheetId="3">'L2'!$A$1:$H$42</definedName>
    <definedName name="_xlnm.Print_Area" localSheetId="2">'L3'!$A$1:$H$42</definedName>
    <definedName name="_xlnm.Print_Area" localSheetId="1">'L4'!$A$1:$H$43</definedName>
    <definedName name="_xlnm.Print_Area" localSheetId="13">'MV1'!$A$1:$H$42</definedName>
    <definedName name="_xlnm.Print_Area" localSheetId="14">MV1bis!$A$1:$H$42</definedName>
    <definedName name="_xlnm.Print_Area" localSheetId="12">'MV2'!$A$1:$H$42</definedName>
    <definedName name="Z_3515F0C3_212C_11D6_9FA4_00105AF813F4_.wvu.Cols" localSheetId="6" hidden="1">'A1'!#REF!</definedName>
    <definedName name="Z_3515F0C3_212C_11D6_9FA4_00105AF813F4_.wvu.Cols" localSheetId="5" hidden="1">'A2'!#REF!</definedName>
    <definedName name="Z_3515F0C3_212C_11D6_9FA4_00105AF813F4_.wvu.Cols" localSheetId="4" hidden="1">'A3'!#REF!</definedName>
    <definedName name="Z_3515F0C3_212C_11D6_9FA4_00105AF813F4_.wvu.Cols" localSheetId="11" hidden="1">B1B!#REF!</definedName>
    <definedName name="Z_3515F0C3_212C_11D6_9FA4_00105AF813F4_.wvu.Cols" localSheetId="10" hidden="1">B1C!#REF!</definedName>
    <definedName name="Z_3515F0C3_212C_11D6_9FA4_00105AF813F4_.wvu.Cols" localSheetId="9" hidden="1">B2A!#REF!</definedName>
    <definedName name="Z_3515F0C3_212C_11D6_9FA4_00105AF813F4_.wvu.Cols" localSheetId="8" hidden="1">B2B!#REF!</definedName>
    <definedName name="Z_3515F0C3_212C_11D6_9FA4_00105AF813F4_.wvu.Cols" localSheetId="7" hidden="1">'B3'!#REF!</definedName>
    <definedName name="Z_3515F0C3_212C_11D6_9FA4_00105AF813F4_.wvu.Cols" localSheetId="17" hidden="1">'G1'!#REF!</definedName>
    <definedName name="Z_3515F0C3_212C_11D6_9FA4_00105AF813F4_.wvu.Cols" localSheetId="19" hidden="1">GEW!#REF!</definedName>
    <definedName name="Z_3515F0C3_212C_11D6_9FA4_00105AF813F4_.wvu.Cols" localSheetId="18" hidden="1">GS!#REF!</definedName>
    <definedName name="Z_3515F0C3_212C_11D6_9FA4_00105AF813F4_.wvu.Cols" localSheetId="16" hidden="1">'K3'!#REF!</definedName>
    <definedName name="Z_3515F0C3_212C_11D6_9FA4_00105AF813F4_.wvu.Cols" localSheetId="15" hidden="1">'L1'!#REF!</definedName>
    <definedName name="Z_3515F0C3_212C_11D6_9FA4_00105AF813F4_.wvu.Cols" localSheetId="3" hidden="1">'L2'!#REF!</definedName>
    <definedName name="Z_3515F0C3_212C_11D6_9FA4_00105AF813F4_.wvu.Cols" localSheetId="2" hidden="1">'L3'!#REF!</definedName>
    <definedName name="Z_3515F0C3_212C_11D6_9FA4_00105AF813F4_.wvu.Cols" localSheetId="1" hidden="1">'L4'!#REF!</definedName>
    <definedName name="Z_3515F0C3_212C_11D6_9FA4_00105AF813F4_.wvu.Cols" localSheetId="13" hidden="1">'MV1'!#REF!</definedName>
    <definedName name="Z_3515F0C3_212C_11D6_9FA4_00105AF813F4_.wvu.Cols" localSheetId="14" hidden="1">MV1bis!#REF!</definedName>
    <definedName name="Z_3515F0C3_212C_11D6_9FA4_00105AF813F4_.wvu.Cols" localSheetId="12" hidden="1">'MV2'!#REF!</definedName>
    <definedName name="Z_575C8073_5FD0_11D5_9FA9_00105AF771B6_.wvu.Cols" localSheetId="6" hidden="1">'A1'!#REF!</definedName>
    <definedName name="Z_575C8073_5FD0_11D5_9FA9_00105AF771B6_.wvu.Cols" localSheetId="5" hidden="1">'A2'!#REF!</definedName>
    <definedName name="Z_575C8073_5FD0_11D5_9FA9_00105AF771B6_.wvu.Cols" localSheetId="4" hidden="1">'A3'!#REF!</definedName>
    <definedName name="Z_575C8073_5FD0_11D5_9FA9_00105AF771B6_.wvu.Cols" localSheetId="11" hidden="1">B1B!#REF!</definedName>
    <definedName name="Z_575C8073_5FD0_11D5_9FA9_00105AF771B6_.wvu.Cols" localSheetId="10" hidden="1">B1C!#REF!</definedName>
    <definedName name="Z_575C8073_5FD0_11D5_9FA9_00105AF771B6_.wvu.Cols" localSheetId="9" hidden="1">B2A!#REF!</definedName>
    <definedName name="Z_575C8073_5FD0_11D5_9FA9_00105AF771B6_.wvu.Cols" localSheetId="8" hidden="1">B2B!#REF!</definedName>
    <definedName name="Z_575C8073_5FD0_11D5_9FA9_00105AF771B6_.wvu.Cols" localSheetId="7" hidden="1">'B3'!#REF!</definedName>
    <definedName name="Z_575C8073_5FD0_11D5_9FA9_00105AF771B6_.wvu.Cols" localSheetId="17" hidden="1">'G1'!#REF!</definedName>
    <definedName name="Z_575C8073_5FD0_11D5_9FA9_00105AF771B6_.wvu.Cols" localSheetId="19" hidden="1">GEW!#REF!</definedName>
    <definedName name="Z_575C8073_5FD0_11D5_9FA9_00105AF771B6_.wvu.Cols" localSheetId="18" hidden="1">GS!#REF!</definedName>
    <definedName name="Z_575C8073_5FD0_11D5_9FA9_00105AF771B6_.wvu.Cols" localSheetId="16" hidden="1">'K3'!#REF!</definedName>
    <definedName name="Z_575C8073_5FD0_11D5_9FA9_00105AF771B6_.wvu.Cols" localSheetId="15" hidden="1">'L1'!#REF!</definedName>
    <definedName name="Z_575C8073_5FD0_11D5_9FA9_00105AF771B6_.wvu.Cols" localSheetId="3" hidden="1">'L2'!#REF!</definedName>
    <definedName name="Z_575C8073_5FD0_11D5_9FA9_00105AF771B6_.wvu.Cols" localSheetId="2" hidden="1">'L3'!#REF!</definedName>
    <definedName name="Z_575C8073_5FD0_11D5_9FA9_00105AF771B6_.wvu.Cols" localSheetId="1" hidden="1">'L4'!#REF!</definedName>
    <definedName name="Z_575C8073_5FD0_11D5_9FA9_00105AF771B6_.wvu.Cols" localSheetId="13" hidden="1">'MV1'!#REF!</definedName>
    <definedName name="Z_575C8073_5FD0_11D5_9FA9_00105AF771B6_.wvu.Cols" localSheetId="14" hidden="1">MV1bis!#REF!</definedName>
    <definedName name="Z_575C8073_5FD0_11D5_9FA9_00105AF771B6_.wvu.Cols" localSheetId="12" hidden="1">'MV2'!#REF!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2" l="1"/>
  <c r="C16" i="22"/>
  <c r="B6" i="22"/>
  <c r="B6" i="21"/>
  <c r="B6" i="20"/>
  <c r="B6" i="17"/>
  <c r="B6" i="15"/>
  <c r="B6" i="25"/>
  <c r="B6" i="14"/>
  <c r="B6" i="13"/>
  <c r="B6" i="10"/>
  <c r="B6" i="9"/>
  <c r="B6" i="8"/>
  <c r="B6" i="7"/>
  <c r="B6" i="24"/>
  <c r="B6" i="6"/>
  <c r="B6" i="5"/>
  <c r="B6" i="23"/>
  <c r="B6" i="4"/>
  <c r="B6" i="3"/>
  <c r="A8" i="25" l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D3" i="25"/>
  <c r="C42" i="25" s="1"/>
  <c r="D2" i="25"/>
  <c r="C6" i="25" s="1"/>
  <c r="D6" i="25" s="1"/>
  <c r="D11" i="25" l="1"/>
  <c r="D30" i="25"/>
  <c r="D23" i="25"/>
  <c r="C7" i="25"/>
  <c r="H7" i="25" s="1"/>
  <c r="C16" i="25"/>
  <c r="E16" i="25" s="1"/>
  <c r="F16" i="25" s="1"/>
  <c r="C36" i="25"/>
  <c r="H36" i="25" s="1"/>
  <c r="D9" i="25"/>
  <c r="C13" i="25"/>
  <c r="C15" i="25"/>
  <c r="H15" i="25" s="1"/>
  <c r="D21" i="25"/>
  <c r="C27" i="25"/>
  <c r="E27" i="25" s="1"/>
  <c r="C34" i="25"/>
  <c r="E34" i="25" s="1"/>
  <c r="F34" i="25" s="1"/>
  <c r="C9" i="25"/>
  <c r="E9" i="25" s="1"/>
  <c r="D12" i="25"/>
  <c r="D14" i="25"/>
  <c r="C18" i="25"/>
  <c r="E18" i="25" s="1"/>
  <c r="C25" i="25"/>
  <c r="E25" i="25" s="1"/>
  <c r="F25" i="25" s="1"/>
  <c r="D32" i="25"/>
  <c r="H42" i="25"/>
  <c r="E42" i="25"/>
  <c r="C41" i="25"/>
  <c r="D40" i="25"/>
  <c r="C38" i="25"/>
  <c r="D37" i="25"/>
  <c r="C35" i="25"/>
  <c r="D34" i="25"/>
  <c r="C32" i="25"/>
  <c r="D31" i="25"/>
  <c r="C29" i="25"/>
  <c r="D28" i="25"/>
  <c r="C26" i="25"/>
  <c r="D25" i="25"/>
  <c r="C23" i="25"/>
  <c r="D22" i="25"/>
  <c r="C20" i="25"/>
  <c r="D19" i="25"/>
  <c r="C17" i="25"/>
  <c r="D16" i="25"/>
  <c r="C14" i="25"/>
  <c r="D13" i="25"/>
  <c r="C11" i="25"/>
  <c r="D10" i="25"/>
  <c r="C8" i="25"/>
  <c r="D7" i="25"/>
  <c r="D42" i="25"/>
  <c r="C40" i="25"/>
  <c r="D39" i="25"/>
  <c r="C37" i="25"/>
  <c r="D35" i="25"/>
  <c r="D33" i="25"/>
  <c r="C30" i="25"/>
  <c r="C28" i="25"/>
  <c r="D26" i="25"/>
  <c r="D24" i="25"/>
  <c r="C21" i="25"/>
  <c r="C19" i="25"/>
  <c r="D17" i="25"/>
  <c r="D15" i="25"/>
  <c r="C12" i="25"/>
  <c r="C10" i="25"/>
  <c r="D8" i="25"/>
  <c r="D41" i="25"/>
  <c r="C39" i="25"/>
  <c r="D38" i="25"/>
  <c r="D36" i="25"/>
  <c r="C33" i="25"/>
  <c r="C31" i="25"/>
  <c r="D29" i="25"/>
  <c r="D27" i="25"/>
  <c r="C24" i="25"/>
  <c r="C22" i="25"/>
  <c r="D18" i="25"/>
  <c r="D20" i="25"/>
  <c r="A8" i="24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D3" i="24"/>
  <c r="C24" i="24" s="1"/>
  <c r="D2" i="24"/>
  <c r="C6" i="24" s="1"/>
  <c r="D6" i="24" s="1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D3" i="23"/>
  <c r="D39" i="23" s="1"/>
  <c r="D2" i="23"/>
  <c r="C6" i="23" s="1"/>
  <c r="D6" i="23" s="1"/>
  <c r="E7" i="25" l="1"/>
  <c r="G7" i="25" s="1"/>
  <c r="H9" i="25"/>
  <c r="G16" i="25"/>
  <c r="H18" i="25"/>
  <c r="H16" i="25"/>
  <c r="H27" i="25"/>
  <c r="G34" i="25"/>
  <c r="E15" i="25"/>
  <c r="G15" i="25" s="1"/>
  <c r="E36" i="25"/>
  <c r="F36" i="25" s="1"/>
  <c r="G25" i="25"/>
  <c r="E13" i="25"/>
  <c r="H13" i="25"/>
  <c r="H25" i="25"/>
  <c r="H34" i="25"/>
  <c r="H33" i="25"/>
  <c r="E33" i="25"/>
  <c r="H39" i="25"/>
  <c r="E39" i="25"/>
  <c r="H10" i="25"/>
  <c r="E10" i="25"/>
  <c r="H30" i="25"/>
  <c r="E30" i="25"/>
  <c r="H37" i="25"/>
  <c r="E37" i="25"/>
  <c r="E14" i="25"/>
  <c r="H14" i="25"/>
  <c r="E23" i="25"/>
  <c r="H23" i="25"/>
  <c r="E32" i="25"/>
  <c r="H32" i="25"/>
  <c r="H41" i="25"/>
  <c r="E41" i="25"/>
  <c r="E22" i="25"/>
  <c r="H22" i="25"/>
  <c r="H12" i="25"/>
  <c r="E12" i="25"/>
  <c r="H19" i="25"/>
  <c r="E19" i="25"/>
  <c r="E11" i="25"/>
  <c r="H11" i="25"/>
  <c r="E20" i="25"/>
  <c r="H20" i="25"/>
  <c r="E29" i="25"/>
  <c r="H29" i="25"/>
  <c r="H38" i="25"/>
  <c r="E38" i="25"/>
  <c r="G42" i="25"/>
  <c r="F42" i="25"/>
  <c r="F27" i="25"/>
  <c r="G27" i="25"/>
  <c r="H24" i="25"/>
  <c r="E24" i="25"/>
  <c r="E31" i="25"/>
  <c r="H31" i="25"/>
  <c r="H21" i="25"/>
  <c r="E21" i="25"/>
  <c r="H28" i="25"/>
  <c r="E28" i="25"/>
  <c r="E40" i="25"/>
  <c r="H40" i="25"/>
  <c r="H8" i="25"/>
  <c r="E8" i="25"/>
  <c r="H17" i="25"/>
  <c r="E17" i="25"/>
  <c r="H26" i="25"/>
  <c r="E26" i="25"/>
  <c r="H35" i="25"/>
  <c r="E35" i="25"/>
  <c r="F18" i="25"/>
  <c r="G18" i="25"/>
  <c r="F9" i="25"/>
  <c r="G9" i="25"/>
  <c r="D15" i="23"/>
  <c r="C28" i="23"/>
  <c r="H28" i="23" s="1"/>
  <c r="C10" i="24"/>
  <c r="E10" i="24" s="1"/>
  <c r="G10" i="24" s="1"/>
  <c r="C10" i="23"/>
  <c r="E10" i="23" s="1"/>
  <c r="D24" i="23"/>
  <c r="C7" i="24"/>
  <c r="E7" i="24" s="1"/>
  <c r="F7" i="24" s="1"/>
  <c r="C9" i="24"/>
  <c r="H9" i="24" s="1"/>
  <c r="C19" i="23"/>
  <c r="E19" i="23" s="1"/>
  <c r="D33" i="23"/>
  <c r="D8" i="24"/>
  <c r="C12" i="24"/>
  <c r="H12" i="24" s="1"/>
  <c r="H24" i="24"/>
  <c r="E24" i="24"/>
  <c r="D15" i="24"/>
  <c r="D17" i="24"/>
  <c r="C19" i="24"/>
  <c r="C21" i="24"/>
  <c r="D26" i="24"/>
  <c r="D12" i="24"/>
  <c r="D14" i="24"/>
  <c r="C16" i="24"/>
  <c r="C18" i="24"/>
  <c r="C41" i="24"/>
  <c r="D40" i="24"/>
  <c r="C38" i="24"/>
  <c r="D37" i="24"/>
  <c r="C35" i="24"/>
  <c r="D34" i="24"/>
  <c r="C32" i="24"/>
  <c r="D31" i="24"/>
  <c r="C29" i="24"/>
  <c r="D28" i="24"/>
  <c r="C26" i="24"/>
  <c r="D25" i="24"/>
  <c r="C23" i="24"/>
  <c r="D22" i="24"/>
  <c r="C20" i="24"/>
  <c r="D19" i="24"/>
  <c r="C17" i="24"/>
  <c r="D16" i="24"/>
  <c r="C14" i="24"/>
  <c r="D13" i="24"/>
  <c r="C11" i="24"/>
  <c r="D10" i="24"/>
  <c r="C8" i="24"/>
  <c r="D7" i="24"/>
  <c r="D42" i="24"/>
  <c r="C40" i="24"/>
  <c r="D39" i="24"/>
  <c r="C37" i="24"/>
  <c r="D36" i="24"/>
  <c r="C34" i="24"/>
  <c r="D33" i="24"/>
  <c r="C31" i="24"/>
  <c r="D30" i="24"/>
  <c r="C28" i="24"/>
  <c r="D27" i="24"/>
  <c r="C25" i="24"/>
  <c r="D24" i="24"/>
  <c r="C22" i="24"/>
  <c r="D21" i="24"/>
  <c r="C42" i="24"/>
  <c r="D41" i="24"/>
  <c r="C39" i="24"/>
  <c r="D38" i="24"/>
  <c r="C36" i="24"/>
  <c r="D35" i="24"/>
  <c r="C33" i="24"/>
  <c r="D32" i="24"/>
  <c r="C30" i="24"/>
  <c r="D29" i="24"/>
  <c r="D9" i="24"/>
  <c r="D11" i="24"/>
  <c r="C13" i="24"/>
  <c r="C15" i="24"/>
  <c r="D18" i="24"/>
  <c r="D20" i="24"/>
  <c r="D23" i="24"/>
  <c r="C27" i="24"/>
  <c r="C37" i="23"/>
  <c r="D42" i="23"/>
  <c r="C7" i="23"/>
  <c r="D12" i="23"/>
  <c r="C16" i="23"/>
  <c r="D21" i="23"/>
  <c r="C25" i="23"/>
  <c r="D30" i="23"/>
  <c r="C34" i="23"/>
  <c r="C41" i="23"/>
  <c r="D40" i="23"/>
  <c r="C38" i="23"/>
  <c r="D37" i="23"/>
  <c r="C35" i="23"/>
  <c r="D34" i="23"/>
  <c r="C32" i="23"/>
  <c r="D31" i="23"/>
  <c r="C29" i="23"/>
  <c r="D28" i="23"/>
  <c r="C26" i="23"/>
  <c r="D25" i="23"/>
  <c r="C23" i="23"/>
  <c r="D22" i="23"/>
  <c r="C20" i="23"/>
  <c r="D19" i="23"/>
  <c r="C17" i="23"/>
  <c r="D16" i="23"/>
  <c r="C14" i="23"/>
  <c r="D13" i="23"/>
  <c r="C11" i="23"/>
  <c r="D10" i="23"/>
  <c r="C8" i="23"/>
  <c r="D7" i="23"/>
  <c r="C42" i="23"/>
  <c r="D41" i="23"/>
  <c r="C39" i="23"/>
  <c r="D38" i="23"/>
  <c r="C36" i="23"/>
  <c r="D35" i="23"/>
  <c r="C33" i="23"/>
  <c r="D32" i="23"/>
  <c r="C30" i="23"/>
  <c r="D29" i="23"/>
  <c r="C27" i="23"/>
  <c r="D26" i="23"/>
  <c r="C24" i="23"/>
  <c r="D23" i="23"/>
  <c r="C21" i="23"/>
  <c r="D20" i="23"/>
  <c r="C18" i="23"/>
  <c r="D17" i="23"/>
  <c r="C15" i="23"/>
  <c r="D14" i="23"/>
  <c r="C12" i="23"/>
  <c r="D11" i="23"/>
  <c r="C9" i="23"/>
  <c r="D8" i="23"/>
  <c r="D9" i="23"/>
  <c r="C13" i="23"/>
  <c r="D18" i="23"/>
  <c r="C22" i="23"/>
  <c r="D27" i="23"/>
  <c r="C31" i="23"/>
  <c r="D36" i="23"/>
  <c r="C40" i="23"/>
  <c r="D3" i="22"/>
  <c r="D8" i="22" s="1"/>
  <c r="D2" i="22"/>
  <c r="A8" i="2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D3" i="21"/>
  <c r="D2" i="21"/>
  <c r="C6" i="21" s="1"/>
  <c r="D6" i="21" s="1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D3" i="20"/>
  <c r="D2" i="20"/>
  <c r="C6" i="20" s="1"/>
  <c r="D6" i="20" s="1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D3" i="17"/>
  <c r="D42" i="17" s="1"/>
  <c r="D2" i="17"/>
  <c r="C6" i="17" s="1"/>
  <c r="D6" i="17" s="1"/>
  <c r="A11" i="15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8" i="15"/>
  <c r="A9" i="15" s="1"/>
  <c r="A10" i="15" s="1"/>
  <c r="D3" i="15"/>
  <c r="D42" i="15" s="1"/>
  <c r="D2" i="15"/>
  <c r="C6" i="15" s="1"/>
  <c r="D6" i="15" s="1"/>
  <c r="F7" i="25" l="1"/>
  <c r="H10" i="24"/>
  <c r="F15" i="25"/>
  <c r="H10" i="23"/>
  <c r="G7" i="24"/>
  <c r="H19" i="23"/>
  <c r="E18" i="22"/>
  <c r="F18" i="22" s="1"/>
  <c r="E9" i="24"/>
  <c r="F9" i="24" s="1"/>
  <c r="C6" i="22"/>
  <c r="D6" i="22" s="1"/>
  <c r="E16" i="22"/>
  <c r="G36" i="25"/>
  <c r="G13" i="25"/>
  <c r="F13" i="25"/>
  <c r="E12" i="24"/>
  <c r="F12" i="24" s="1"/>
  <c r="E28" i="23"/>
  <c r="G28" i="23" s="1"/>
  <c r="F17" i="25"/>
  <c r="G17" i="25"/>
  <c r="G28" i="25"/>
  <c r="F28" i="25"/>
  <c r="G24" i="25"/>
  <c r="F24" i="25"/>
  <c r="F20" i="25"/>
  <c r="G20" i="25"/>
  <c r="G19" i="25"/>
  <c r="F19" i="25"/>
  <c r="F14" i="25"/>
  <c r="G14" i="25"/>
  <c r="G30" i="25"/>
  <c r="F30" i="25"/>
  <c r="G33" i="25"/>
  <c r="F33" i="25"/>
  <c r="F26" i="25"/>
  <c r="G26" i="25"/>
  <c r="F38" i="25"/>
  <c r="G38" i="25"/>
  <c r="F29" i="25"/>
  <c r="G29" i="25"/>
  <c r="F23" i="25"/>
  <c r="G23" i="25"/>
  <c r="G37" i="25"/>
  <c r="F37" i="25"/>
  <c r="F39" i="25"/>
  <c r="G39" i="25"/>
  <c r="F35" i="25"/>
  <c r="G35" i="25"/>
  <c r="F8" i="25"/>
  <c r="G8" i="25"/>
  <c r="G40" i="25"/>
  <c r="F40" i="25"/>
  <c r="G21" i="25"/>
  <c r="F21" i="25"/>
  <c r="G31" i="25"/>
  <c r="F31" i="25"/>
  <c r="F11" i="25"/>
  <c r="G11" i="25"/>
  <c r="G12" i="25"/>
  <c r="F12" i="25"/>
  <c r="G22" i="25"/>
  <c r="F22" i="25"/>
  <c r="F41" i="25"/>
  <c r="G41" i="25"/>
  <c r="F32" i="25"/>
  <c r="G32" i="25"/>
  <c r="G10" i="25"/>
  <c r="F10" i="25"/>
  <c r="H7" i="24"/>
  <c r="F10" i="24"/>
  <c r="H27" i="24"/>
  <c r="E27" i="24"/>
  <c r="H30" i="24"/>
  <c r="E30" i="24"/>
  <c r="H39" i="24"/>
  <c r="E39" i="24"/>
  <c r="H25" i="24"/>
  <c r="E25" i="24"/>
  <c r="H34" i="24"/>
  <c r="E34" i="24"/>
  <c r="H11" i="24"/>
  <c r="E11" i="24"/>
  <c r="H20" i="24"/>
  <c r="E20" i="24"/>
  <c r="H29" i="24"/>
  <c r="E29" i="24"/>
  <c r="H38" i="24"/>
  <c r="E38" i="24"/>
  <c r="E19" i="24"/>
  <c r="H19" i="24"/>
  <c r="H15" i="24"/>
  <c r="E15" i="24"/>
  <c r="H36" i="24"/>
  <c r="E36" i="24"/>
  <c r="H22" i="24"/>
  <c r="E22" i="24"/>
  <c r="H31" i="24"/>
  <c r="E31" i="24"/>
  <c r="H40" i="24"/>
  <c r="E40" i="24"/>
  <c r="E8" i="24"/>
  <c r="H8" i="24"/>
  <c r="E17" i="24"/>
  <c r="H17" i="24"/>
  <c r="H26" i="24"/>
  <c r="E26" i="24"/>
  <c r="H35" i="24"/>
  <c r="E35" i="24"/>
  <c r="H18" i="24"/>
  <c r="E18" i="24"/>
  <c r="H13" i="24"/>
  <c r="E13" i="24"/>
  <c r="H33" i="24"/>
  <c r="E33" i="24"/>
  <c r="H42" i="24"/>
  <c r="E42" i="24"/>
  <c r="H28" i="24"/>
  <c r="E28" i="24"/>
  <c r="H37" i="24"/>
  <c r="E37" i="24"/>
  <c r="E14" i="24"/>
  <c r="H14" i="24"/>
  <c r="H23" i="24"/>
  <c r="E23" i="24"/>
  <c r="H32" i="24"/>
  <c r="E32" i="24"/>
  <c r="H41" i="24"/>
  <c r="E41" i="24"/>
  <c r="E16" i="24"/>
  <c r="H16" i="24"/>
  <c r="H21" i="24"/>
  <c r="E21" i="24"/>
  <c r="G24" i="24"/>
  <c r="F24" i="24"/>
  <c r="H40" i="23"/>
  <c r="E40" i="23"/>
  <c r="H13" i="23"/>
  <c r="E13" i="23"/>
  <c r="H9" i="23"/>
  <c r="E9" i="23"/>
  <c r="H18" i="23"/>
  <c r="E18" i="23"/>
  <c r="H27" i="23"/>
  <c r="E27" i="23"/>
  <c r="H36" i="23"/>
  <c r="E36" i="23"/>
  <c r="E8" i="23"/>
  <c r="H8" i="23"/>
  <c r="H17" i="23"/>
  <c r="E17" i="23"/>
  <c r="H31" i="23"/>
  <c r="E31" i="23"/>
  <c r="H12" i="23"/>
  <c r="E12" i="23"/>
  <c r="H21" i="23"/>
  <c r="E21" i="23"/>
  <c r="H30" i="23"/>
  <c r="E30" i="23"/>
  <c r="H39" i="23"/>
  <c r="E39" i="23"/>
  <c r="H11" i="23"/>
  <c r="E11" i="23"/>
  <c r="H20" i="23"/>
  <c r="E20" i="23"/>
  <c r="H29" i="23"/>
  <c r="E29" i="23"/>
  <c r="H38" i="23"/>
  <c r="E38" i="23"/>
  <c r="H25" i="23"/>
  <c r="E25" i="23"/>
  <c r="H37" i="23"/>
  <c r="E37" i="23"/>
  <c r="E26" i="23"/>
  <c r="H26" i="23"/>
  <c r="E35" i="23"/>
  <c r="H35" i="23"/>
  <c r="H34" i="23"/>
  <c r="E34" i="23"/>
  <c r="H7" i="23"/>
  <c r="E7" i="23"/>
  <c r="G19" i="23"/>
  <c r="F19" i="23"/>
  <c r="H22" i="23"/>
  <c r="E22" i="23"/>
  <c r="H15" i="23"/>
  <c r="E15" i="23"/>
  <c r="H24" i="23"/>
  <c r="E24" i="23"/>
  <c r="H33" i="23"/>
  <c r="E33" i="23"/>
  <c r="H42" i="23"/>
  <c r="E42" i="23"/>
  <c r="E14" i="23"/>
  <c r="H14" i="23"/>
  <c r="E23" i="23"/>
  <c r="H23" i="23"/>
  <c r="E32" i="23"/>
  <c r="H32" i="23"/>
  <c r="E41" i="23"/>
  <c r="H41" i="23"/>
  <c r="G10" i="23"/>
  <c r="F10" i="23"/>
  <c r="H16" i="23"/>
  <c r="E16" i="23"/>
  <c r="C16" i="15"/>
  <c r="E16" i="15" s="1"/>
  <c r="C12" i="17"/>
  <c r="H12" i="17" s="1"/>
  <c r="C26" i="17"/>
  <c r="E26" i="17" s="1"/>
  <c r="D32" i="17"/>
  <c r="C39" i="17"/>
  <c r="H39" i="17" s="1"/>
  <c r="D30" i="15"/>
  <c r="D7" i="17"/>
  <c r="D14" i="17"/>
  <c r="C21" i="17"/>
  <c r="H21" i="17" s="1"/>
  <c r="D28" i="17"/>
  <c r="C35" i="17"/>
  <c r="E35" i="17" s="1"/>
  <c r="D41" i="17"/>
  <c r="D8" i="17"/>
  <c r="D19" i="17"/>
  <c r="D10" i="17"/>
  <c r="C17" i="17"/>
  <c r="H17" i="17" s="1"/>
  <c r="D23" i="17"/>
  <c r="C30" i="17"/>
  <c r="H30" i="17" s="1"/>
  <c r="D37" i="17"/>
  <c r="D21" i="15"/>
  <c r="C34" i="15"/>
  <c r="E34" i="15" s="1"/>
  <c r="C11" i="17"/>
  <c r="E11" i="17" s="1"/>
  <c r="D13" i="17"/>
  <c r="C15" i="17"/>
  <c r="H15" i="17" s="1"/>
  <c r="D17" i="17"/>
  <c r="C20" i="17"/>
  <c r="E20" i="17" s="1"/>
  <c r="D22" i="17"/>
  <c r="C24" i="17"/>
  <c r="H24" i="17" s="1"/>
  <c r="D26" i="17"/>
  <c r="C29" i="17"/>
  <c r="E29" i="17" s="1"/>
  <c r="D31" i="17"/>
  <c r="C33" i="17"/>
  <c r="H33" i="17" s="1"/>
  <c r="D35" i="17"/>
  <c r="C38" i="17"/>
  <c r="E38" i="17" s="1"/>
  <c r="D40" i="17"/>
  <c r="C42" i="17"/>
  <c r="H42" i="17" s="1"/>
  <c r="C7" i="15"/>
  <c r="E7" i="15" s="1"/>
  <c r="D12" i="15"/>
  <c r="C25" i="15"/>
  <c r="E25" i="15" s="1"/>
  <c r="D39" i="15"/>
  <c r="C8" i="17"/>
  <c r="E8" i="17" s="1"/>
  <c r="C9" i="17"/>
  <c r="E9" i="17" s="1"/>
  <c r="G9" i="17" s="1"/>
  <c r="D11" i="17"/>
  <c r="C14" i="17"/>
  <c r="H14" i="17" s="1"/>
  <c r="D16" i="17"/>
  <c r="C18" i="17"/>
  <c r="H18" i="17" s="1"/>
  <c r="D20" i="17"/>
  <c r="C23" i="17"/>
  <c r="H23" i="17" s="1"/>
  <c r="D25" i="17"/>
  <c r="C27" i="17"/>
  <c r="H27" i="17" s="1"/>
  <c r="D29" i="17"/>
  <c r="C32" i="17"/>
  <c r="E32" i="17" s="1"/>
  <c r="D34" i="17"/>
  <c r="C36" i="17"/>
  <c r="H36" i="17" s="1"/>
  <c r="D38" i="17"/>
  <c r="C41" i="17"/>
  <c r="H41" i="17" s="1"/>
  <c r="C8" i="22"/>
  <c r="C41" i="21"/>
  <c r="D40" i="21"/>
  <c r="C38" i="21"/>
  <c r="D37" i="21"/>
  <c r="C35" i="21"/>
  <c r="D34" i="21"/>
  <c r="C32" i="21"/>
  <c r="D31" i="21"/>
  <c r="C29" i="21"/>
  <c r="D28" i="21"/>
  <c r="C26" i="21"/>
  <c r="D25" i="21"/>
  <c r="C23" i="21"/>
  <c r="D22" i="21"/>
  <c r="C20" i="21"/>
  <c r="D19" i="21"/>
  <c r="C17" i="21"/>
  <c r="D16" i="21"/>
  <c r="C14" i="21"/>
  <c r="D13" i="21"/>
  <c r="C11" i="21"/>
  <c r="D10" i="21"/>
  <c r="C8" i="21"/>
  <c r="D7" i="21"/>
  <c r="D42" i="21"/>
  <c r="C40" i="21"/>
  <c r="D39" i="21"/>
  <c r="C37" i="21"/>
  <c r="D36" i="21"/>
  <c r="C34" i="21"/>
  <c r="D33" i="21"/>
  <c r="C31" i="21"/>
  <c r="D30" i="21"/>
  <c r="C28" i="21"/>
  <c r="D27" i="21"/>
  <c r="C25" i="21"/>
  <c r="D24" i="21"/>
  <c r="C22" i="21"/>
  <c r="D21" i="21"/>
  <c r="C19" i="21"/>
  <c r="D18" i="21"/>
  <c r="C16" i="21"/>
  <c r="D15" i="21"/>
  <c r="C13" i="21"/>
  <c r="D12" i="21"/>
  <c r="D17" i="21"/>
  <c r="D8" i="21"/>
  <c r="C10" i="21"/>
  <c r="D11" i="21"/>
  <c r="C15" i="21"/>
  <c r="D20" i="21"/>
  <c r="C24" i="21"/>
  <c r="D29" i="21"/>
  <c r="C33" i="21"/>
  <c r="D38" i="21"/>
  <c r="C42" i="21"/>
  <c r="D9" i="21"/>
  <c r="C12" i="21"/>
  <c r="C21" i="21"/>
  <c r="D26" i="21"/>
  <c r="C30" i="21"/>
  <c r="D35" i="21"/>
  <c r="C39" i="21"/>
  <c r="C7" i="21"/>
  <c r="C9" i="21"/>
  <c r="D14" i="21"/>
  <c r="C18" i="21"/>
  <c r="D23" i="21"/>
  <c r="C27" i="21"/>
  <c r="D32" i="21"/>
  <c r="C36" i="21"/>
  <c r="D41" i="21"/>
  <c r="C41" i="20"/>
  <c r="D40" i="20"/>
  <c r="C38" i="20"/>
  <c r="D37" i="20"/>
  <c r="C35" i="20"/>
  <c r="D34" i="20"/>
  <c r="C32" i="20"/>
  <c r="D31" i="20"/>
  <c r="C29" i="20"/>
  <c r="D28" i="20"/>
  <c r="C26" i="20"/>
  <c r="D25" i="20"/>
  <c r="C23" i="20"/>
  <c r="D22" i="20"/>
  <c r="C20" i="20"/>
  <c r="D19" i="20"/>
  <c r="C17" i="20"/>
  <c r="D16" i="20"/>
  <c r="C14" i="20"/>
  <c r="D13" i="20"/>
  <c r="C11" i="20"/>
  <c r="D10" i="20"/>
  <c r="C8" i="20"/>
  <c r="D7" i="20"/>
  <c r="D42" i="20"/>
  <c r="C40" i="20"/>
  <c r="D39" i="20"/>
  <c r="C37" i="20"/>
  <c r="D36" i="20"/>
  <c r="C34" i="20"/>
  <c r="D33" i="20"/>
  <c r="C31" i="20"/>
  <c r="D30" i="20"/>
  <c r="C28" i="20"/>
  <c r="D27" i="20"/>
  <c r="C25" i="20"/>
  <c r="D24" i="20"/>
  <c r="C22" i="20"/>
  <c r="D21" i="20"/>
  <c r="C19" i="20"/>
  <c r="D18" i="20"/>
  <c r="C16" i="20"/>
  <c r="D15" i="20"/>
  <c r="C13" i="20"/>
  <c r="D12" i="20"/>
  <c r="C10" i="20"/>
  <c r="D9" i="20"/>
  <c r="D8" i="20"/>
  <c r="C12" i="20"/>
  <c r="D17" i="20"/>
  <c r="C21" i="20"/>
  <c r="D26" i="20"/>
  <c r="C30" i="20"/>
  <c r="D35" i="20"/>
  <c r="C39" i="20"/>
  <c r="D11" i="20"/>
  <c r="C15" i="20"/>
  <c r="D20" i="20"/>
  <c r="C24" i="20"/>
  <c r="D29" i="20"/>
  <c r="C33" i="20"/>
  <c r="D38" i="20"/>
  <c r="C42" i="20"/>
  <c r="C7" i="20"/>
  <c r="C9" i="20"/>
  <c r="D14" i="20"/>
  <c r="C18" i="20"/>
  <c r="D23" i="20"/>
  <c r="C27" i="20"/>
  <c r="D32" i="20"/>
  <c r="C36" i="20"/>
  <c r="D41" i="20"/>
  <c r="C7" i="17"/>
  <c r="D9" i="17"/>
  <c r="C10" i="17"/>
  <c r="D12" i="17"/>
  <c r="C13" i="17"/>
  <c r="D15" i="17"/>
  <c r="C16" i="17"/>
  <c r="D18" i="17"/>
  <c r="C19" i="17"/>
  <c r="D21" i="17"/>
  <c r="C22" i="17"/>
  <c r="D24" i="17"/>
  <c r="C25" i="17"/>
  <c r="D27" i="17"/>
  <c r="C28" i="17"/>
  <c r="D30" i="17"/>
  <c r="C31" i="17"/>
  <c r="D33" i="17"/>
  <c r="C34" i="17"/>
  <c r="D36" i="17"/>
  <c r="C37" i="17"/>
  <c r="D39" i="17"/>
  <c r="C40" i="17"/>
  <c r="C10" i="15"/>
  <c r="D15" i="15"/>
  <c r="C19" i="15"/>
  <c r="D24" i="15"/>
  <c r="C28" i="15"/>
  <c r="D33" i="15"/>
  <c r="C37" i="15"/>
  <c r="C41" i="15"/>
  <c r="D40" i="15"/>
  <c r="C38" i="15"/>
  <c r="D37" i="15"/>
  <c r="C35" i="15"/>
  <c r="D34" i="15"/>
  <c r="C32" i="15"/>
  <c r="D31" i="15"/>
  <c r="C29" i="15"/>
  <c r="D28" i="15"/>
  <c r="C26" i="15"/>
  <c r="D25" i="15"/>
  <c r="C23" i="15"/>
  <c r="D22" i="15"/>
  <c r="C20" i="15"/>
  <c r="D19" i="15"/>
  <c r="C17" i="15"/>
  <c r="D16" i="15"/>
  <c r="C14" i="15"/>
  <c r="D13" i="15"/>
  <c r="C11" i="15"/>
  <c r="D10" i="15"/>
  <c r="C8" i="15"/>
  <c r="D7" i="15"/>
  <c r="C42" i="15"/>
  <c r="D41" i="15"/>
  <c r="C39" i="15"/>
  <c r="D38" i="15"/>
  <c r="C36" i="15"/>
  <c r="D35" i="15"/>
  <c r="C33" i="15"/>
  <c r="D32" i="15"/>
  <c r="C30" i="15"/>
  <c r="D29" i="15"/>
  <c r="C27" i="15"/>
  <c r="D26" i="15"/>
  <c r="C24" i="15"/>
  <c r="D23" i="15"/>
  <c r="C21" i="15"/>
  <c r="D20" i="15"/>
  <c r="C18" i="15"/>
  <c r="D17" i="15"/>
  <c r="C15" i="15"/>
  <c r="D14" i="15"/>
  <c r="C12" i="15"/>
  <c r="D11" i="15"/>
  <c r="C9" i="15"/>
  <c r="D8" i="15"/>
  <c r="D9" i="15"/>
  <c r="C13" i="15"/>
  <c r="D18" i="15"/>
  <c r="C22" i="15"/>
  <c r="D27" i="15"/>
  <c r="C31" i="15"/>
  <c r="D36" i="15"/>
  <c r="C40" i="15"/>
  <c r="H16" i="15" l="1"/>
  <c r="F28" i="23"/>
  <c r="H26" i="17"/>
  <c r="H9" i="17"/>
  <c r="G9" i="24"/>
  <c r="G12" i="24"/>
  <c r="E23" i="17"/>
  <c r="G23" i="17" s="1"/>
  <c r="F9" i="17"/>
  <c r="H20" i="17"/>
  <c r="E41" i="17"/>
  <c r="F41" i="17" s="1"/>
  <c r="E33" i="17"/>
  <c r="G33" i="17" s="1"/>
  <c r="E17" i="17"/>
  <c r="F17" i="17" s="1"/>
  <c r="E36" i="17"/>
  <c r="F36" i="17" s="1"/>
  <c r="H34" i="15"/>
  <c r="G21" i="24"/>
  <c r="F21" i="24"/>
  <c r="F41" i="24"/>
  <c r="G41" i="24"/>
  <c r="G42" i="24"/>
  <c r="F42" i="24"/>
  <c r="G18" i="24"/>
  <c r="F18" i="24"/>
  <c r="F8" i="24"/>
  <c r="G8" i="24"/>
  <c r="G31" i="24"/>
  <c r="F31" i="24"/>
  <c r="G15" i="24"/>
  <c r="F15" i="24"/>
  <c r="F38" i="24"/>
  <c r="G38" i="24"/>
  <c r="F11" i="24"/>
  <c r="G11" i="24"/>
  <c r="G39" i="24"/>
  <c r="F39" i="24"/>
  <c r="F23" i="24"/>
  <c r="G23" i="24"/>
  <c r="F14" i="24"/>
  <c r="G14" i="24"/>
  <c r="G28" i="24"/>
  <c r="F28" i="24"/>
  <c r="G13" i="24"/>
  <c r="F13" i="24"/>
  <c r="F26" i="24"/>
  <c r="G26" i="24"/>
  <c r="F17" i="24"/>
  <c r="G17" i="24"/>
  <c r="G40" i="24"/>
  <c r="F40" i="24"/>
  <c r="G36" i="24"/>
  <c r="F36" i="24"/>
  <c r="F20" i="24"/>
  <c r="G20" i="24"/>
  <c r="G25" i="24"/>
  <c r="F25" i="24"/>
  <c r="G27" i="24"/>
  <c r="F27" i="24"/>
  <c r="G16" i="24"/>
  <c r="F16" i="24"/>
  <c r="F32" i="24"/>
  <c r="G32" i="24"/>
  <c r="G37" i="24"/>
  <c r="F37" i="24"/>
  <c r="G33" i="24"/>
  <c r="F33" i="24"/>
  <c r="F35" i="24"/>
  <c r="G35" i="24"/>
  <c r="G22" i="24"/>
  <c r="F22" i="24"/>
  <c r="G19" i="24"/>
  <c r="F19" i="24"/>
  <c r="F29" i="24"/>
  <c r="G29" i="24"/>
  <c r="G34" i="24"/>
  <c r="F34" i="24"/>
  <c r="G30" i="24"/>
  <c r="F30" i="24"/>
  <c r="G16" i="23"/>
  <c r="F16" i="23"/>
  <c r="F23" i="23"/>
  <c r="G23" i="23"/>
  <c r="F42" i="23"/>
  <c r="G42" i="23"/>
  <c r="F15" i="23"/>
  <c r="G15" i="23"/>
  <c r="G7" i="23"/>
  <c r="F7" i="23"/>
  <c r="F20" i="23"/>
  <c r="G20" i="23"/>
  <c r="F30" i="23"/>
  <c r="G30" i="23"/>
  <c r="G31" i="23"/>
  <c r="F31" i="23"/>
  <c r="F36" i="23"/>
  <c r="G36" i="23"/>
  <c r="F9" i="23"/>
  <c r="G9" i="23"/>
  <c r="F32" i="23"/>
  <c r="G32" i="23"/>
  <c r="F24" i="23"/>
  <c r="G24" i="23"/>
  <c r="F26" i="23"/>
  <c r="G26" i="23"/>
  <c r="G25" i="23"/>
  <c r="F25" i="23"/>
  <c r="F29" i="23"/>
  <c r="G29" i="23"/>
  <c r="F39" i="23"/>
  <c r="G39" i="23"/>
  <c r="F12" i="23"/>
  <c r="G12" i="23"/>
  <c r="F18" i="23"/>
  <c r="G18" i="23"/>
  <c r="G40" i="23"/>
  <c r="F40" i="23"/>
  <c r="F41" i="23"/>
  <c r="G41" i="23"/>
  <c r="F14" i="23"/>
  <c r="G14" i="23"/>
  <c r="F33" i="23"/>
  <c r="G33" i="23"/>
  <c r="G22" i="23"/>
  <c r="F22" i="23"/>
  <c r="G34" i="23"/>
  <c r="F34" i="23"/>
  <c r="F35" i="23"/>
  <c r="G35" i="23"/>
  <c r="G37" i="23"/>
  <c r="F37" i="23"/>
  <c r="F38" i="23"/>
  <c r="G38" i="23"/>
  <c r="F11" i="23"/>
  <c r="G11" i="23"/>
  <c r="F21" i="23"/>
  <c r="G21" i="23"/>
  <c r="F17" i="23"/>
  <c r="G17" i="23"/>
  <c r="F8" i="23"/>
  <c r="G8" i="23"/>
  <c r="F27" i="23"/>
  <c r="G27" i="23"/>
  <c r="G13" i="23"/>
  <c r="F13" i="23"/>
  <c r="E42" i="17"/>
  <c r="G42" i="17" s="1"/>
  <c r="H25" i="15"/>
  <c r="H35" i="17"/>
  <c r="H29" i="17"/>
  <c r="H32" i="17"/>
  <c r="E18" i="17"/>
  <c r="G18" i="17" s="1"/>
  <c r="E12" i="17"/>
  <c r="G12" i="17" s="1"/>
  <c r="E15" i="17"/>
  <c r="G15" i="17" s="1"/>
  <c r="E39" i="17"/>
  <c r="G39" i="17" s="1"/>
  <c r="E21" i="17"/>
  <c r="G21" i="17" s="1"/>
  <c r="H8" i="17"/>
  <c r="E14" i="17"/>
  <c r="G14" i="17" s="1"/>
  <c r="E30" i="17"/>
  <c r="H7" i="15"/>
  <c r="H11" i="17"/>
  <c r="H38" i="17"/>
  <c r="E24" i="17"/>
  <c r="G24" i="17" s="1"/>
  <c r="E27" i="17"/>
  <c r="G27" i="17" s="1"/>
  <c r="H8" i="22"/>
  <c r="E8" i="22"/>
  <c r="H27" i="21"/>
  <c r="E27" i="21"/>
  <c r="H39" i="21"/>
  <c r="E39" i="21"/>
  <c r="H33" i="21"/>
  <c r="E33" i="21"/>
  <c r="E10" i="21"/>
  <c r="H10" i="21"/>
  <c r="H16" i="21"/>
  <c r="E16" i="21"/>
  <c r="H25" i="21"/>
  <c r="E25" i="21"/>
  <c r="H34" i="21"/>
  <c r="E34" i="21"/>
  <c r="H11" i="21"/>
  <c r="E11" i="21"/>
  <c r="H20" i="21"/>
  <c r="E20" i="21"/>
  <c r="H29" i="21"/>
  <c r="E29" i="21"/>
  <c r="H38" i="21"/>
  <c r="E38" i="21"/>
  <c r="H36" i="21"/>
  <c r="E36" i="21"/>
  <c r="H9" i="21"/>
  <c r="E9" i="21"/>
  <c r="H21" i="21"/>
  <c r="E21" i="21"/>
  <c r="H42" i="21"/>
  <c r="E42" i="21"/>
  <c r="H15" i="21"/>
  <c r="E15" i="21"/>
  <c r="H13" i="21"/>
  <c r="E13" i="21"/>
  <c r="H22" i="21"/>
  <c r="E22" i="21"/>
  <c r="E31" i="21"/>
  <c r="H31" i="21"/>
  <c r="E40" i="21"/>
  <c r="H40" i="21"/>
  <c r="E8" i="21"/>
  <c r="H8" i="21"/>
  <c r="H17" i="21"/>
  <c r="E17" i="21"/>
  <c r="H26" i="21"/>
  <c r="E26" i="21"/>
  <c r="H35" i="21"/>
  <c r="E35" i="21"/>
  <c r="H18" i="21"/>
  <c r="E18" i="21"/>
  <c r="H7" i="21"/>
  <c r="E7" i="21"/>
  <c r="H30" i="21"/>
  <c r="E30" i="21"/>
  <c r="H12" i="21"/>
  <c r="E12" i="21"/>
  <c r="H24" i="21"/>
  <c r="E24" i="21"/>
  <c r="E19" i="21"/>
  <c r="H19" i="21"/>
  <c r="E28" i="21"/>
  <c r="H28" i="21"/>
  <c r="E37" i="21"/>
  <c r="H37" i="21"/>
  <c r="H14" i="21"/>
  <c r="E14" i="21"/>
  <c r="H23" i="21"/>
  <c r="E23" i="21"/>
  <c r="H32" i="21"/>
  <c r="E32" i="21"/>
  <c r="H41" i="21"/>
  <c r="E41" i="21"/>
  <c r="H27" i="20"/>
  <c r="E27" i="20"/>
  <c r="H42" i="20"/>
  <c r="E42" i="20"/>
  <c r="H15" i="20"/>
  <c r="E15" i="20"/>
  <c r="H21" i="20"/>
  <c r="E21" i="20"/>
  <c r="H16" i="20"/>
  <c r="E16" i="20"/>
  <c r="H25" i="20"/>
  <c r="E25" i="20"/>
  <c r="H34" i="20"/>
  <c r="E34" i="20"/>
  <c r="H11" i="20"/>
  <c r="E11" i="20"/>
  <c r="H20" i="20"/>
  <c r="E20" i="20"/>
  <c r="H29" i="20"/>
  <c r="E29" i="20"/>
  <c r="H38" i="20"/>
  <c r="E38" i="20"/>
  <c r="H36" i="20"/>
  <c r="E36" i="20"/>
  <c r="H9" i="20"/>
  <c r="E9" i="20"/>
  <c r="H24" i="20"/>
  <c r="E24" i="20"/>
  <c r="H30" i="20"/>
  <c r="E30" i="20"/>
  <c r="H13" i="20"/>
  <c r="E13" i="20"/>
  <c r="H22" i="20"/>
  <c r="E22" i="20"/>
  <c r="H31" i="20"/>
  <c r="E31" i="20"/>
  <c r="H40" i="20"/>
  <c r="E40" i="20"/>
  <c r="H8" i="20"/>
  <c r="E8" i="20"/>
  <c r="H17" i="20"/>
  <c r="E17" i="20"/>
  <c r="H26" i="20"/>
  <c r="E26" i="20"/>
  <c r="H35" i="20"/>
  <c r="E35" i="20"/>
  <c r="H18" i="20"/>
  <c r="E18" i="20"/>
  <c r="H7" i="20"/>
  <c r="E7" i="20"/>
  <c r="H33" i="20"/>
  <c r="E33" i="20"/>
  <c r="H39" i="20"/>
  <c r="E39" i="20"/>
  <c r="H12" i="20"/>
  <c r="E12" i="20"/>
  <c r="E10" i="20"/>
  <c r="H10" i="20"/>
  <c r="E19" i="20"/>
  <c r="H19" i="20"/>
  <c r="E28" i="20"/>
  <c r="H28" i="20"/>
  <c r="E37" i="20"/>
  <c r="H37" i="20"/>
  <c r="H14" i="20"/>
  <c r="E14" i="20"/>
  <c r="H23" i="20"/>
  <c r="E23" i="20"/>
  <c r="H32" i="20"/>
  <c r="E32" i="20"/>
  <c r="H41" i="20"/>
  <c r="E41" i="20"/>
  <c r="H37" i="17"/>
  <c r="E37" i="17"/>
  <c r="H28" i="17"/>
  <c r="E28" i="17"/>
  <c r="H19" i="17"/>
  <c r="E19" i="17"/>
  <c r="H10" i="17"/>
  <c r="E10" i="17"/>
  <c r="G8" i="17"/>
  <c r="F8" i="17"/>
  <c r="E40" i="17"/>
  <c r="H40" i="17"/>
  <c r="E31" i="17"/>
  <c r="H31" i="17"/>
  <c r="E22" i="17"/>
  <c r="H22" i="17"/>
  <c r="E13" i="17"/>
  <c r="H13" i="17"/>
  <c r="F11" i="17"/>
  <c r="G11" i="17"/>
  <c r="F35" i="17"/>
  <c r="G35" i="17"/>
  <c r="F29" i="17"/>
  <c r="G29" i="17"/>
  <c r="E34" i="17"/>
  <c r="H34" i="17"/>
  <c r="H25" i="17"/>
  <c r="E25" i="17"/>
  <c r="E16" i="17"/>
  <c r="H16" i="17"/>
  <c r="H7" i="17"/>
  <c r="E7" i="17"/>
  <c r="G32" i="17"/>
  <c r="F32" i="17"/>
  <c r="F20" i="17"/>
  <c r="G20" i="17"/>
  <c r="F26" i="17"/>
  <c r="G26" i="17"/>
  <c r="F38" i="17"/>
  <c r="G38" i="17"/>
  <c r="H12" i="15"/>
  <c r="E12" i="15"/>
  <c r="H21" i="15"/>
  <c r="E21" i="15"/>
  <c r="H30" i="15"/>
  <c r="E30" i="15"/>
  <c r="H39" i="15"/>
  <c r="E39" i="15"/>
  <c r="H11" i="15"/>
  <c r="E11" i="15"/>
  <c r="H20" i="15"/>
  <c r="E20" i="15"/>
  <c r="H29" i="15"/>
  <c r="E29" i="15"/>
  <c r="H38" i="15"/>
  <c r="E38" i="15"/>
  <c r="G34" i="15"/>
  <c r="F34" i="15"/>
  <c r="G7" i="15"/>
  <c r="F7" i="15"/>
  <c r="H19" i="15"/>
  <c r="E19" i="15"/>
  <c r="H40" i="15"/>
  <c r="E40" i="15"/>
  <c r="H13" i="15"/>
  <c r="E13" i="15"/>
  <c r="H9" i="15"/>
  <c r="E9" i="15"/>
  <c r="H18" i="15"/>
  <c r="E18" i="15"/>
  <c r="H27" i="15"/>
  <c r="E27" i="15"/>
  <c r="H36" i="15"/>
  <c r="E36" i="15"/>
  <c r="H8" i="15"/>
  <c r="E8" i="15"/>
  <c r="H17" i="15"/>
  <c r="E17" i="15"/>
  <c r="H26" i="15"/>
  <c r="E26" i="15"/>
  <c r="E35" i="15"/>
  <c r="H35" i="15"/>
  <c r="G16" i="15"/>
  <c r="F16" i="15"/>
  <c r="H28" i="15"/>
  <c r="E28" i="15"/>
  <c r="H31" i="15"/>
  <c r="E31" i="15"/>
  <c r="H22" i="15"/>
  <c r="E22" i="15"/>
  <c r="H15" i="15"/>
  <c r="E15" i="15"/>
  <c r="H24" i="15"/>
  <c r="E24" i="15"/>
  <c r="H33" i="15"/>
  <c r="E33" i="15"/>
  <c r="H42" i="15"/>
  <c r="E42" i="15"/>
  <c r="E14" i="15"/>
  <c r="H14" i="15"/>
  <c r="E23" i="15"/>
  <c r="H23" i="15"/>
  <c r="E32" i="15"/>
  <c r="H32" i="15"/>
  <c r="E41" i="15"/>
  <c r="H41" i="15"/>
  <c r="G25" i="15"/>
  <c r="F25" i="15"/>
  <c r="H37" i="15"/>
  <c r="E37" i="15"/>
  <c r="H10" i="15"/>
  <c r="E10" i="15"/>
  <c r="F23" i="17" l="1"/>
  <c r="G36" i="17"/>
  <c r="F42" i="17"/>
  <c r="F18" i="17"/>
  <c r="G41" i="17"/>
  <c r="F39" i="17"/>
  <c r="F33" i="17"/>
  <c r="G17" i="17"/>
  <c r="F21" i="17"/>
  <c r="F15" i="17"/>
  <c r="F12" i="17"/>
  <c r="F27" i="17"/>
  <c r="F14" i="17"/>
  <c r="F24" i="17"/>
  <c r="G30" i="17"/>
  <c r="F30" i="17"/>
  <c r="F8" i="22"/>
  <c r="G8" i="22"/>
  <c r="G30" i="21"/>
  <c r="F30" i="21"/>
  <c r="F35" i="21"/>
  <c r="G35" i="21"/>
  <c r="G40" i="21"/>
  <c r="F40" i="21"/>
  <c r="G36" i="21"/>
  <c r="F36" i="21"/>
  <c r="F20" i="21"/>
  <c r="G20" i="21"/>
  <c r="G25" i="21"/>
  <c r="F25" i="21"/>
  <c r="G33" i="21"/>
  <c r="F33" i="21"/>
  <c r="F23" i="21"/>
  <c r="G23" i="21"/>
  <c r="G19" i="21"/>
  <c r="F19" i="21"/>
  <c r="G12" i="21"/>
  <c r="F12" i="21"/>
  <c r="G18" i="21"/>
  <c r="F18" i="21"/>
  <c r="F17" i="21"/>
  <c r="G17" i="21"/>
  <c r="F8" i="21"/>
  <c r="G8" i="21"/>
  <c r="G15" i="21"/>
  <c r="F15" i="21"/>
  <c r="G9" i="21"/>
  <c r="F9" i="21"/>
  <c r="F29" i="21"/>
  <c r="G29" i="21"/>
  <c r="G34" i="21"/>
  <c r="F34" i="21"/>
  <c r="G27" i="21"/>
  <c r="F27" i="21"/>
  <c r="F41" i="21"/>
  <c r="G41" i="21"/>
  <c r="F14" i="21"/>
  <c r="G14" i="21"/>
  <c r="G37" i="21"/>
  <c r="F37" i="21"/>
  <c r="G22" i="21"/>
  <c r="F22" i="21"/>
  <c r="G42" i="21"/>
  <c r="F42" i="21"/>
  <c r="F32" i="21"/>
  <c r="G32" i="21"/>
  <c r="G28" i="21"/>
  <c r="F28" i="21"/>
  <c r="G24" i="21"/>
  <c r="F24" i="21"/>
  <c r="G7" i="21"/>
  <c r="F7" i="21"/>
  <c r="F26" i="21"/>
  <c r="G26" i="21"/>
  <c r="G31" i="21"/>
  <c r="F31" i="21"/>
  <c r="G13" i="21"/>
  <c r="F13" i="21"/>
  <c r="G21" i="21"/>
  <c r="F21" i="21"/>
  <c r="F38" i="21"/>
  <c r="G38" i="21"/>
  <c r="F11" i="21"/>
  <c r="G11" i="21"/>
  <c r="G16" i="21"/>
  <c r="F16" i="21"/>
  <c r="G10" i="21"/>
  <c r="F10" i="21"/>
  <c r="G39" i="21"/>
  <c r="F39" i="21"/>
  <c r="F41" i="20"/>
  <c r="G41" i="20"/>
  <c r="F14" i="20"/>
  <c r="G14" i="20"/>
  <c r="G37" i="20"/>
  <c r="F37" i="20"/>
  <c r="G10" i="20"/>
  <c r="F10" i="20"/>
  <c r="G39" i="20"/>
  <c r="F39" i="20"/>
  <c r="G18" i="20"/>
  <c r="F18" i="20"/>
  <c r="F17" i="20"/>
  <c r="G17" i="20"/>
  <c r="G31" i="20"/>
  <c r="F31" i="20"/>
  <c r="G30" i="20"/>
  <c r="F30" i="20"/>
  <c r="G36" i="20"/>
  <c r="F36" i="20"/>
  <c r="F20" i="20"/>
  <c r="G20" i="20"/>
  <c r="G25" i="20"/>
  <c r="F25" i="20"/>
  <c r="G15" i="20"/>
  <c r="F15" i="20"/>
  <c r="F23" i="20"/>
  <c r="G23" i="20"/>
  <c r="G19" i="20"/>
  <c r="F19" i="20"/>
  <c r="G12" i="20"/>
  <c r="F12" i="20"/>
  <c r="G7" i="20"/>
  <c r="F7" i="20"/>
  <c r="F26" i="20"/>
  <c r="G26" i="20"/>
  <c r="G40" i="20"/>
  <c r="F40" i="20"/>
  <c r="G13" i="20"/>
  <c r="F13" i="20"/>
  <c r="G9" i="20"/>
  <c r="F9" i="20"/>
  <c r="F29" i="20"/>
  <c r="G29" i="20"/>
  <c r="G34" i="20"/>
  <c r="F34" i="20"/>
  <c r="G21" i="20"/>
  <c r="F21" i="20"/>
  <c r="G27" i="20"/>
  <c r="F27" i="20"/>
  <c r="F32" i="20"/>
  <c r="G32" i="20"/>
  <c r="G28" i="20"/>
  <c r="F28" i="20"/>
  <c r="G33" i="20"/>
  <c r="F33" i="20"/>
  <c r="F35" i="20"/>
  <c r="G35" i="20"/>
  <c r="F8" i="20"/>
  <c r="G8" i="20"/>
  <c r="G22" i="20"/>
  <c r="F22" i="20"/>
  <c r="G24" i="20"/>
  <c r="F24" i="20"/>
  <c r="F38" i="20"/>
  <c r="G38" i="20"/>
  <c r="F11" i="20"/>
  <c r="G11" i="20"/>
  <c r="G16" i="20"/>
  <c r="F16" i="20"/>
  <c r="G42" i="20"/>
  <c r="F42" i="20"/>
  <c r="F31" i="17"/>
  <c r="G31" i="17"/>
  <c r="F19" i="17"/>
  <c r="G19" i="17"/>
  <c r="F7" i="17"/>
  <c r="G7" i="17"/>
  <c r="F16" i="17"/>
  <c r="G16" i="17"/>
  <c r="F22" i="17"/>
  <c r="G22" i="17"/>
  <c r="F10" i="17"/>
  <c r="G10" i="17"/>
  <c r="F37" i="17"/>
  <c r="G37" i="17"/>
  <c r="F25" i="17"/>
  <c r="G25" i="17"/>
  <c r="F34" i="17"/>
  <c r="G34" i="17"/>
  <c r="F13" i="17"/>
  <c r="G13" i="17"/>
  <c r="F40" i="17"/>
  <c r="G40" i="17"/>
  <c r="F28" i="17"/>
  <c r="G28" i="17"/>
  <c r="F41" i="15"/>
  <c r="G41" i="15"/>
  <c r="F14" i="15"/>
  <c r="G14" i="15"/>
  <c r="F33" i="15"/>
  <c r="G33" i="15"/>
  <c r="G22" i="15"/>
  <c r="F22" i="15"/>
  <c r="F17" i="15"/>
  <c r="G17" i="15"/>
  <c r="F27" i="15"/>
  <c r="G27" i="15"/>
  <c r="G13" i="15"/>
  <c r="F13" i="15"/>
  <c r="F29" i="15"/>
  <c r="G29" i="15"/>
  <c r="F39" i="15"/>
  <c r="G39" i="15"/>
  <c r="F12" i="15"/>
  <c r="G12" i="15"/>
  <c r="G37" i="15"/>
  <c r="F37" i="15"/>
  <c r="F23" i="15"/>
  <c r="G23" i="15"/>
  <c r="F15" i="15"/>
  <c r="G15" i="15"/>
  <c r="G10" i="15"/>
  <c r="F10" i="15"/>
  <c r="F32" i="15"/>
  <c r="G32" i="15"/>
  <c r="F24" i="15"/>
  <c r="G24" i="15"/>
  <c r="G31" i="15"/>
  <c r="F31" i="15"/>
  <c r="F8" i="15"/>
  <c r="G8" i="15"/>
  <c r="F18" i="15"/>
  <c r="G18" i="15"/>
  <c r="G40" i="15"/>
  <c r="F40" i="15"/>
  <c r="F20" i="15"/>
  <c r="G20" i="15"/>
  <c r="F30" i="15"/>
  <c r="G30" i="15"/>
  <c r="F35" i="15"/>
  <c r="G35" i="15"/>
  <c r="F42" i="15"/>
  <c r="G42" i="15"/>
  <c r="G28" i="15"/>
  <c r="F28" i="15"/>
  <c r="F26" i="15"/>
  <c r="G26" i="15"/>
  <c r="F36" i="15"/>
  <c r="G36" i="15"/>
  <c r="F9" i="15"/>
  <c r="G9" i="15"/>
  <c r="G19" i="15"/>
  <c r="F19" i="15"/>
  <c r="F38" i="15"/>
  <c r="G38" i="15"/>
  <c r="F11" i="15"/>
  <c r="G11" i="15"/>
  <c r="F21" i="15"/>
  <c r="G21" i="15"/>
  <c r="A8" i="14" l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D3" i="14"/>
  <c r="C39" i="14" s="1"/>
  <c r="D2" i="14"/>
  <c r="C6" i="14" s="1"/>
  <c r="D6" i="14" s="1"/>
  <c r="C16" i="14" l="1"/>
  <c r="E16" i="14" s="1"/>
  <c r="F16" i="14" s="1"/>
  <c r="C9" i="14"/>
  <c r="E9" i="14" s="1"/>
  <c r="C21" i="14"/>
  <c r="E21" i="14" s="1"/>
  <c r="C7" i="14"/>
  <c r="H7" i="14" s="1"/>
  <c r="D12" i="14"/>
  <c r="D35" i="14"/>
  <c r="D8" i="14"/>
  <c r="C12" i="14"/>
  <c r="H12" i="14" s="1"/>
  <c r="D15" i="14"/>
  <c r="C18" i="14"/>
  <c r="H18" i="14" s="1"/>
  <c r="C30" i="14"/>
  <c r="E30" i="14" s="1"/>
  <c r="C10" i="14"/>
  <c r="H10" i="14" s="1"/>
  <c r="D14" i="14"/>
  <c r="D17" i="14"/>
  <c r="D26" i="14"/>
  <c r="H39" i="14"/>
  <c r="E39" i="14"/>
  <c r="C41" i="14"/>
  <c r="D40" i="14"/>
  <c r="C38" i="14"/>
  <c r="D37" i="14"/>
  <c r="C35" i="14"/>
  <c r="D34" i="14"/>
  <c r="C32" i="14"/>
  <c r="D31" i="14"/>
  <c r="C29" i="14"/>
  <c r="D28" i="14"/>
  <c r="C26" i="14"/>
  <c r="D25" i="14"/>
  <c r="C23" i="14"/>
  <c r="D22" i="14"/>
  <c r="C20" i="14"/>
  <c r="D19" i="14"/>
  <c r="C17" i="14"/>
  <c r="D16" i="14"/>
  <c r="C14" i="14"/>
  <c r="D13" i="14"/>
  <c r="C11" i="14"/>
  <c r="D10" i="14"/>
  <c r="C8" i="14"/>
  <c r="D7" i="14"/>
  <c r="D42" i="14"/>
  <c r="C40" i="14"/>
  <c r="D39" i="14"/>
  <c r="C37" i="14"/>
  <c r="D36" i="14"/>
  <c r="C34" i="14"/>
  <c r="D33" i="14"/>
  <c r="C31" i="14"/>
  <c r="D30" i="14"/>
  <c r="C28" i="14"/>
  <c r="D27" i="14"/>
  <c r="C25" i="14"/>
  <c r="D24" i="14"/>
  <c r="C22" i="14"/>
  <c r="D21" i="14"/>
  <c r="D9" i="14"/>
  <c r="D11" i="14"/>
  <c r="C13" i="14"/>
  <c r="C15" i="14"/>
  <c r="D18" i="14"/>
  <c r="C19" i="14"/>
  <c r="D20" i="14"/>
  <c r="C24" i="14"/>
  <c r="D29" i="14"/>
  <c r="C33" i="14"/>
  <c r="D38" i="14"/>
  <c r="C42" i="14"/>
  <c r="D23" i="14"/>
  <c r="C27" i="14"/>
  <c r="D32" i="14"/>
  <c r="C36" i="14"/>
  <c r="D41" i="14"/>
  <c r="G16" i="14" l="1"/>
  <c r="E7" i="14"/>
  <c r="G7" i="14" s="1"/>
  <c r="E18" i="14"/>
  <c r="F18" i="14" s="1"/>
  <c r="H16" i="14"/>
  <c r="H9" i="14"/>
  <c r="E12" i="14"/>
  <c r="F12" i="14" s="1"/>
  <c r="H21" i="14"/>
  <c r="E10" i="14"/>
  <c r="G10" i="14" s="1"/>
  <c r="H30" i="14"/>
  <c r="E28" i="14"/>
  <c r="H28" i="14"/>
  <c r="E14" i="14"/>
  <c r="H14" i="14"/>
  <c r="H23" i="14"/>
  <c r="E23" i="14"/>
  <c r="H32" i="14"/>
  <c r="E32" i="14"/>
  <c r="H41" i="14"/>
  <c r="E41" i="14"/>
  <c r="G30" i="14"/>
  <c r="F30" i="14"/>
  <c r="H33" i="14"/>
  <c r="E33" i="14"/>
  <c r="H15" i="14"/>
  <c r="E15" i="14"/>
  <c r="H25" i="14"/>
  <c r="E25" i="14"/>
  <c r="H34" i="14"/>
  <c r="E34" i="14"/>
  <c r="E11" i="14"/>
  <c r="H11" i="14"/>
  <c r="H20" i="14"/>
  <c r="E20" i="14"/>
  <c r="H29" i="14"/>
  <c r="E29" i="14"/>
  <c r="H38" i="14"/>
  <c r="E38" i="14"/>
  <c r="G39" i="14"/>
  <c r="F39" i="14"/>
  <c r="H36" i="14"/>
  <c r="E36" i="14"/>
  <c r="F9" i="14"/>
  <c r="G9" i="14"/>
  <c r="H24" i="14"/>
  <c r="E24" i="14"/>
  <c r="E37" i="14"/>
  <c r="H37" i="14"/>
  <c r="H27" i="14"/>
  <c r="E27" i="14"/>
  <c r="H42" i="14"/>
  <c r="E42" i="14"/>
  <c r="E19" i="14"/>
  <c r="H19" i="14"/>
  <c r="E13" i="14"/>
  <c r="H13" i="14"/>
  <c r="H22" i="14"/>
  <c r="E22" i="14"/>
  <c r="H31" i="14"/>
  <c r="E31" i="14"/>
  <c r="H40" i="14"/>
  <c r="E40" i="14"/>
  <c r="H8" i="14"/>
  <c r="E8" i="14"/>
  <c r="H17" i="14"/>
  <c r="E17" i="14"/>
  <c r="H26" i="14"/>
  <c r="E26" i="14"/>
  <c r="H35" i="14"/>
  <c r="E35" i="14"/>
  <c r="G21" i="14"/>
  <c r="F21" i="14"/>
  <c r="F7" i="14" l="1"/>
  <c r="G12" i="14"/>
  <c r="G18" i="14"/>
  <c r="F10" i="14"/>
  <c r="G22" i="14"/>
  <c r="F22" i="14"/>
  <c r="G13" i="14"/>
  <c r="F13" i="14"/>
  <c r="G42" i="14"/>
  <c r="F42" i="14"/>
  <c r="G24" i="14"/>
  <c r="F24" i="14"/>
  <c r="F29" i="14"/>
  <c r="G29" i="14"/>
  <c r="G34" i="14"/>
  <c r="F34" i="14"/>
  <c r="G33" i="14"/>
  <c r="F33" i="14"/>
  <c r="F41" i="14"/>
  <c r="G41" i="14"/>
  <c r="G28" i="14"/>
  <c r="F28" i="14"/>
  <c r="F17" i="14"/>
  <c r="G17" i="14"/>
  <c r="G31" i="14"/>
  <c r="F31" i="14"/>
  <c r="G36" i="14"/>
  <c r="F36" i="14"/>
  <c r="F38" i="14"/>
  <c r="G38" i="14"/>
  <c r="G15" i="14"/>
  <c r="F15" i="14"/>
  <c r="F23" i="14"/>
  <c r="G23" i="14"/>
  <c r="F14" i="14"/>
  <c r="G14" i="14"/>
  <c r="F35" i="14"/>
  <c r="G35" i="14"/>
  <c r="F8" i="14"/>
  <c r="G8" i="14"/>
  <c r="F26" i="14"/>
  <c r="G26" i="14"/>
  <c r="G40" i="14"/>
  <c r="F40" i="14"/>
  <c r="G19" i="14"/>
  <c r="F19" i="14"/>
  <c r="G27" i="14"/>
  <c r="F27" i="14"/>
  <c r="G37" i="14"/>
  <c r="F37" i="14"/>
  <c r="F20" i="14"/>
  <c r="G20" i="14"/>
  <c r="F11" i="14"/>
  <c r="G11" i="14"/>
  <c r="G25" i="14"/>
  <c r="F25" i="14"/>
  <c r="F32" i="14"/>
  <c r="G32" i="14"/>
  <c r="A8" i="13" l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D3" i="13"/>
  <c r="C42" i="13" s="1"/>
  <c r="D2" i="13"/>
  <c r="C6" i="13" s="1"/>
  <c r="D6" i="13" s="1"/>
  <c r="D17" i="13" l="1"/>
  <c r="D8" i="13"/>
  <c r="C21" i="13"/>
  <c r="H21" i="13" s="1"/>
  <c r="C12" i="13"/>
  <c r="E12" i="13" s="1"/>
  <c r="D26" i="13"/>
  <c r="H42" i="13"/>
  <c r="E42" i="13"/>
  <c r="C30" i="13"/>
  <c r="D35" i="13"/>
  <c r="C39" i="13"/>
  <c r="C7" i="13"/>
  <c r="D11" i="13"/>
  <c r="C15" i="13"/>
  <c r="D20" i="13"/>
  <c r="C24" i="13"/>
  <c r="D29" i="13"/>
  <c r="C33" i="13"/>
  <c r="D38" i="13"/>
  <c r="C41" i="13"/>
  <c r="D40" i="13"/>
  <c r="C38" i="13"/>
  <c r="D37" i="13"/>
  <c r="C35" i="13"/>
  <c r="D34" i="13"/>
  <c r="C32" i="13"/>
  <c r="D31" i="13"/>
  <c r="C29" i="13"/>
  <c r="D28" i="13"/>
  <c r="C26" i="13"/>
  <c r="D25" i="13"/>
  <c r="C23" i="13"/>
  <c r="D22" i="13"/>
  <c r="C20" i="13"/>
  <c r="D19" i="13"/>
  <c r="C17" i="13"/>
  <c r="D16" i="13"/>
  <c r="C14" i="13"/>
  <c r="D13" i="13"/>
  <c r="C11" i="13"/>
  <c r="D10" i="13"/>
  <c r="C8" i="13"/>
  <c r="D7" i="13"/>
  <c r="D42" i="13"/>
  <c r="C40" i="13"/>
  <c r="D39" i="13"/>
  <c r="C37" i="13"/>
  <c r="D36" i="13"/>
  <c r="C34" i="13"/>
  <c r="D33" i="13"/>
  <c r="C31" i="13"/>
  <c r="D30" i="13"/>
  <c r="C28" i="13"/>
  <c r="D27" i="13"/>
  <c r="C25" i="13"/>
  <c r="D24" i="13"/>
  <c r="C22" i="13"/>
  <c r="D21" i="13"/>
  <c r="C19" i="13"/>
  <c r="D18" i="13"/>
  <c r="C16" i="13"/>
  <c r="D15" i="13"/>
  <c r="C13" i="13"/>
  <c r="D12" i="13"/>
  <c r="C10" i="13"/>
  <c r="D9" i="13"/>
  <c r="C9" i="13"/>
  <c r="D14" i="13"/>
  <c r="C18" i="13"/>
  <c r="D23" i="13"/>
  <c r="C27" i="13"/>
  <c r="D32" i="13"/>
  <c r="C36" i="13"/>
  <c r="D41" i="13"/>
  <c r="H12" i="13" l="1"/>
  <c r="E21" i="13"/>
  <c r="F21" i="13" s="1"/>
  <c r="H27" i="13"/>
  <c r="E27" i="13"/>
  <c r="E10" i="13"/>
  <c r="H10" i="13"/>
  <c r="E19" i="13"/>
  <c r="H19" i="13"/>
  <c r="E28" i="13"/>
  <c r="H28" i="13"/>
  <c r="E37" i="13"/>
  <c r="H37" i="13"/>
  <c r="H14" i="13"/>
  <c r="E14" i="13"/>
  <c r="H23" i="13"/>
  <c r="E23" i="13"/>
  <c r="H32" i="13"/>
  <c r="E32" i="13"/>
  <c r="H41" i="13"/>
  <c r="E41" i="13"/>
  <c r="H24" i="13"/>
  <c r="E24" i="13"/>
  <c r="H36" i="13"/>
  <c r="E36" i="13"/>
  <c r="H9" i="13"/>
  <c r="E9" i="13"/>
  <c r="H16" i="13"/>
  <c r="E16" i="13"/>
  <c r="H25" i="13"/>
  <c r="E25" i="13"/>
  <c r="H34" i="13"/>
  <c r="E34" i="13"/>
  <c r="H11" i="13"/>
  <c r="E11" i="13"/>
  <c r="H20" i="13"/>
  <c r="E20" i="13"/>
  <c r="H29" i="13"/>
  <c r="E29" i="13"/>
  <c r="H38" i="13"/>
  <c r="E38" i="13"/>
  <c r="H33" i="13"/>
  <c r="E33" i="13"/>
  <c r="E7" i="13"/>
  <c r="H7" i="13"/>
  <c r="H30" i="13"/>
  <c r="E30" i="13"/>
  <c r="G42" i="13"/>
  <c r="F42" i="13"/>
  <c r="H18" i="13"/>
  <c r="E18" i="13"/>
  <c r="E13" i="13"/>
  <c r="H13" i="13"/>
  <c r="E22" i="13"/>
  <c r="H22" i="13"/>
  <c r="H31" i="13"/>
  <c r="E31" i="13"/>
  <c r="H40" i="13"/>
  <c r="E40" i="13"/>
  <c r="H8" i="13"/>
  <c r="E8" i="13"/>
  <c r="H17" i="13"/>
  <c r="E17" i="13"/>
  <c r="H26" i="13"/>
  <c r="E26" i="13"/>
  <c r="H35" i="13"/>
  <c r="E35" i="13"/>
  <c r="H15" i="13"/>
  <c r="E15" i="13"/>
  <c r="H39" i="13"/>
  <c r="E39" i="13"/>
  <c r="G12" i="13"/>
  <c r="F12" i="13"/>
  <c r="G21" i="13" l="1"/>
  <c r="F35" i="13"/>
  <c r="G35" i="13"/>
  <c r="F8" i="13"/>
  <c r="G8" i="13"/>
  <c r="G13" i="13"/>
  <c r="F13" i="13"/>
  <c r="G33" i="13"/>
  <c r="F33" i="13"/>
  <c r="G34" i="13"/>
  <c r="F34" i="13"/>
  <c r="G10" i="13"/>
  <c r="F10" i="13"/>
  <c r="G15" i="13"/>
  <c r="F15" i="13"/>
  <c r="F17" i="13"/>
  <c r="G17" i="13"/>
  <c r="G31" i="13"/>
  <c r="F31" i="13"/>
  <c r="G22" i="13"/>
  <c r="F22" i="13"/>
  <c r="G18" i="13"/>
  <c r="F18" i="13"/>
  <c r="F38" i="13"/>
  <c r="G38" i="13"/>
  <c r="F11" i="13"/>
  <c r="G11" i="13"/>
  <c r="G16" i="13"/>
  <c r="F16" i="13"/>
  <c r="G24" i="13"/>
  <c r="F24" i="13"/>
  <c r="F23" i="13"/>
  <c r="G23" i="13"/>
  <c r="G19" i="13"/>
  <c r="F19" i="13"/>
  <c r="G27" i="13"/>
  <c r="F27" i="13"/>
  <c r="F29" i="13"/>
  <c r="G29" i="13"/>
  <c r="G9" i="13"/>
  <c r="F9" i="13"/>
  <c r="F41" i="13"/>
  <c r="G41" i="13"/>
  <c r="F14" i="13"/>
  <c r="G14" i="13"/>
  <c r="G37" i="13"/>
  <c r="F37" i="13"/>
  <c r="G39" i="13"/>
  <c r="F39" i="13"/>
  <c r="F26" i="13"/>
  <c r="G26" i="13"/>
  <c r="G40" i="13"/>
  <c r="F40" i="13"/>
  <c r="G30" i="13"/>
  <c r="F30" i="13"/>
  <c r="G7" i="13"/>
  <c r="F7" i="13"/>
  <c r="F20" i="13"/>
  <c r="G20" i="13"/>
  <c r="G25" i="13"/>
  <c r="F25" i="13"/>
  <c r="G36" i="13"/>
  <c r="F36" i="13"/>
  <c r="F32" i="13"/>
  <c r="G32" i="13"/>
  <c r="G28" i="13"/>
  <c r="F28" i="13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D3" i="10"/>
  <c r="D42" i="10" s="1"/>
  <c r="D2" i="10"/>
  <c r="C6" i="10" s="1"/>
  <c r="D6" i="10" s="1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8" i="9"/>
  <c r="D3" i="9"/>
  <c r="D42" i="9" s="1"/>
  <c r="D2" i="9"/>
  <c r="C6" i="9" s="1"/>
  <c r="D6" i="9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D3" i="8"/>
  <c r="D39" i="8" s="1"/>
  <c r="D2" i="8"/>
  <c r="C6" i="8" s="1"/>
  <c r="D6" i="8" s="1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D3" i="7"/>
  <c r="D2" i="7"/>
  <c r="C6" i="7" s="1"/>
  <c r="D6" i="7" s="1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D3" i="6"/>
  <c r="C27" i="6" s="1"/>
  <c r="H27" i="6" s="1"/>
  <c r="D2" i="6"/>
  <c r="C6" i="6" s="1"/>
  <c r="D6" i="6" s="1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D3" i="5"/>
  <c r="D42" i="5" s="1"/>
  <c r="D2" i="5"/>
  <c r="C6" i="5" s="1"/>
  <c r="D6" i="5" s="1"/>
  <c r="C7" i="5" l="1"/>
  <c r="E7" i="5" s="1"/>
  <c r="G7" i="5" s="1"/>
  <c r="C18" i="5"/>
  <c r="H18" i="5" s="1"/>
  <c r="C15" i="6"/>
  <c r="H15" i="6" s="1"/>
  <c r="C25" i="5"/>
  <c r="E25" i="5" s="1"/>
  <c r="G25" i="5" s="1"/>
  <c r="C21" i="6"/>
  <c r="H21" i="6" s="1"/>
  <c r="D12" i="5"/>
  <c r="D42" i="6"/>
  <c r="C41" i="6"/>
  <c r="E41" i="6" s="1"/>
  <c r="D38" i="6"/>
  <c r="C36" i="6"/>
  <c r="H36" i="6" s="1"/>
  <c r="D34" i="6"/>
  <c r="D32" i="6"/>
  <c r="C30" i="6"/>
  <c r="H30" i="6" s="1"/>
  <c r="D28" i="6"/>
  <c r="C26" i="6"/>
  <c r="E26" i="6" s="1"/>
  <c r="C24" i="6"/>
  <c r="D22" i="6"/>
  <c r="C20" i="6"/>
  <c r="E20" i="6" s="1"/>
  <c r="D17" i="6"/>
  <c r="C14" i="6"/>
  <c r="E14" i="6" s="1"/>
  <c r="D11" i="6"/>
  <c r="C9" i="6"/>
  <c r="E9" i="6" s="1"/>
  <c r="G9" i="6" s="1"/>
  <c r="C8" i="6"/>
  <c r="E8" i="6" s="1"/>
  <c r="D40" i="6"/>
  <c r="D41" i="6"/>
  <c r="C39" i="6"/>
  <c r="H39" i="6" s="1"/>
  <c r="D37" i="6"/>
  <c r="C35" i="6"/>
  <c r="H35" i="6" s="1"/>
  <c r="C33" i="6"/>
  <c r="D31" i="6"/>
  <c r="C29" i="6"/>
  <c r="H29" i="6" s="1"/>
  <c r="D26" i="6"/>
  <c r="C23" i="6"/>
  <c r="H23" i="6" s="1"/>
  <c r="D20" i="6"/>
  <c r="C18" i="6"/>
  <c r="E18" i="6" s="1"/>
  <c r="G18" i="6" s="1"/>
  <c r="D16" i="6"/>
  <c r="D14" i="6"/>
  <c r="C12" i="6"/>
  <c r="H12" i="6" s="1"/>
  <c r="D10" i="6"/>
  <c r="D8" i="6"/>
  <c r="D7" i="6"/>
  <c r="C42" i="6"/>
  <c r="C38" i="6"/>
  <c r="E38" i="6" s="1"/>
  <c r="C11" i="6"/>
  <c r="H11" i="6" s="1"/>
  <c r="D23" i="6"/>
  <c r="D29" i="6"/>
  <c r="D13" i="6"/>
  <c r="D19" i="6"/>
  <c r="D25" i="6"/>
  <c r="C32" i="6"/>
  <c r="H32" i="6" s="1"/>
  <c r="C17" i="6"/>
  <c r="E17" i="6" s="1"/>
  <c r="D35" i="6"/>
  <c r="C9" i="8"/>
  <c r="H9" i="8" s="1"/>
  <c r="D23" i="8"/>
  <c r="C11" i="9"/>
  <c r="H11" i="9" s="1"/>
  <c r="D13" i="9"/>
  <c r="D17" i="9"/>
  <c r="D22" i="9"/>
  <c r="D26" i="9"/>
  <c r="D31" i="9"/>
  <c r="D35" i="9"/>
  <c r="C14" i="10"/>
  <c r="E14" i="10" s="1"/>
  <c r="C23" i="10"/>
  <c r="E23" i="10" s="1"/>
  <c r="D37" i="10"/>
  <c r="C9" i="5"/>
  <c r="H9" i="5" s="1"/>
  <c r="C16" i="5"/>
  <c r="E16" i="5" s="1"/>
  <c r="F16" i="5" s="1"/>
  <c r="D23" i="5"/>
  <c r="D14" i="8"/>
  <c r="D21" i="8"/>
  <c r="C27" i="8"/>
  <c r="H27" i="8" s="1"/>
  <c r="C34" i="8"/>
  <c r="H34" i="8" s="1"/>
  <c r="D10" i="9"/>
  <c r="C12" i="9"/>
  <c r="H12" i="9" s="1"/>
  <c r="D14" i="9"/>
  <c r="C17" i="9"/>
  <c r="H17" i="9" s="1"/>
  <c r="D19" i="9"/>
  <c r="C21" i="9"/>
  <c r="H21" i="9" s="1"/>
  <c r="D23" i="9"/>
  <c r="C26" i="9"/>
  <c r="H26" i="9" s="1"/>
  <c r="D28" i="9"/>
  <c r="C30" i="9"/>
  <c r="H30" i="9" s="1"/>
  <c r="D32" i="9"/>
  <c r="C35" i="9"/>
  <c r="H35" i="9" s="1"/>
  <c r="D38" i="9"/>
  <c r="C41" i="9"/>
  <c r="E41" i="9" s="1"/>
  <c r="D7" i="10"/>
  <c r="D13" i="10"/>
  <c r="C17" i="10"/>
  <c r="H17" i="10" s="1"/>
  <c r="D22" i="10"/>
  <c r="C26" i="10"/>
  <c r="E26" i="10" s="1"/>
  <c r="D31" i="10"/>
  <c r="C35" i="10"/>
  <c r="E35" i="10" s="1"/>
  <c r="D40" i="10"/>
  <c r="C16" i="8"/>
  <c r="H16" i="8" s="1"/>
  <c r="D30" i="8"/>
  <c r="C36" i="8"/>
  <c r="E36" i="8" s="1"/>
  <c r="C8" i="9"/>
  <c r="H8" i="9" s="1"/>
  <c r="C9" i="9"/>
  <c r="H9" i="9" s="1"/>
  <c r="C15" i="9"/>
  <c r="E15" i="9" s="1"/>
  <c r="G15" i="9" s="1"/>
  <c r="C20" i="9"/>
  <c r="H20" i="9" s="1"/>
  <c r="C24" i="9"/>
  <c r="E24" i="9" s="1"/>
  <c r="F24" i="9" s="1"/>
  <c r="C29" i="9"/>
  <c r="E29" i="9" s="1"/>
  <c r="C33" i="9"/>
  <c r="E33" i="9" s="1"/>
  <c r="G33" i="9" s="1"/>
  <c r="D37" i="9"/>
  <c r="C39" i="9"/>
  <c r="H39" i="9" s="1"/>
  <c r="D41" i="9"/>
  <c r="D10" i="10"/>
  <c r="D19" i="10"/>
  <c r="D28" i="10"/>
  <c r="C32" i="10"/>
  <c r="H32" i="10" s="1"/>
  <c r="C41" i="10"/>
  <c r="H41" i="10" s="1"/>
  <c r="D14" i="5"/>
  <c r="D21" i="5"/>
  <c r="C27" i="5"/>
  <c r="H27" i="5" s="1"/>
  <c r="C7" i="8"/>
  <c r="H7" i="8" s="1"/>
  <c r="D12" i="8"/>
  <c r="C18" i="8"/>
  <c r="E18" i="8" s="1"/>
  <c r="C25" i="8"/>
  <c r="E25" i="8" s="1"/>
  <c r="G25" i="8" s="1"/>
  <c r="D32" i="8"/>
  <c r="D7" i="9"/>
  <c r="D8" i="9"/>
  <c r="D11" i="9"/>
  <c r="C14" i="9"/>
  <c r="H14" i="9" s="1"/>
  <c r="D16" i="9"/>
  <c r="C18" i="9"/>
  <c r="H18" i="9" s="1"/>
  <c r="D20" i="9"/>
  <c r="C23" i="9"/>
  <c r="E23" i="9" s="1"/>
  <c r="D25" i="9"/>
  <c r="C27" i="9"/>
  <c r="H27" i="9" s="1"/>
  <c r="D29" i="9"/>
  <c r="C32" i="9"/>
  <c r="E32" i="9" s="1"/>
  <c r="D34" i="9"/>
  <c r="C36" i="9"/>
  <c r="C38" i="9"/>
  <c r="H38" i="9" s="1"/>
  <c r="D40" i="9"/>
  <c r="C42" i="9"/>
  <c r="H42" i="9" s="1"/>
  <c r="C8" i="10"/>
  <c r="E8" i="10" s="1"/>
  <c r="C11" i="10"/>
  <c r="H11" i="10" s="1"/>
  <c r="D16" i="10"/>
  <c r="C20" i="10"/>
  <c r="E20" i="10" s="1"/>
  <c r="D25" i="10"/>
  <c r="C29" i="10"/>
  <c r="H29" i="10" s="1"/>
  <c r="D34" i="10"/>
  <c r="C38" i="10"/>
  <c r="H38" i="10" s="1"/>
  <c r="D8" i="10"/>
  <c r="C9" i="10"/>
  <c r="D11" i="10"/>
  <c r="C12" i="10"/>
  <c r="D14" i="10"/>
  <c r="C15" i="10"/>
  <c r="D17" i="10"/>
  <c r="C18" i="10"/>
  <c r="D20" i="10"/>
  <c r="C21" i="10"/>
  <c r="D23" i="10"/>
  <c r="C24" i="10"/>
  <c r="D26" i="10"/>
  <c r="C27" i="10"/>
  <c r="D29" i="10"/>
  <c r="C30" i="10"/>
  <c r="D32" i="10"/>
  <c r="C33" i="10"/>
  <c r="D35" i="10"/>
  <c r="C36" i="10"/>
  <c r="D38" i="10"/>
  <c r="C39" i="10"/>
  <c r="D41" i="10"/>
  <c r="C42" i="10"/>
  <c r="C7" i="10"/>
  <c r="D9" i="10"/>
  <c r="C10" i="10"/>
  <c r="D12" i="10"/>
  <c r="C13" i="10"/>
  <c r="D15" i="10"/>
  <c r="C16" i="10"/>
  <c r="D18" i="10"/>
  <c r="C19" i="10"/>
  <c r="D21" i="10"/>
  <c r="C22" i="10"/>
  <c r="D24" i="10"/>
  <c r="C25" i="10"/>
  <c r="D27" i="10"/>
  <c r="C28" i="10"/>
  <c r="D30" i="10"/>
  <c r="C31" i="10"/>
  <c r="D33" i="10"/>
  <c r="C34" i="10"/>
  <c r="D36" i="10"/>
  <c r="C37" i="10"/>
  <c r="D39" i="10"/>
  <c r="C40" i="10"/>
  <c r="C7" i="9"/>
  <c r="D9" i="9"/>
  <c r="C10" i="9"/>
  <c r="D12" i="9"/>
  <c r="C13" i="9"/>
  <c r="D15" i="9"/>
  <c r="C16" i="9"/>
  <c r="D18" i="9"/>
  <c r="C19" i="9"/>
  <c r="D21" i="9"/>
  <c r="C22" i="9"/>
  <c r="D24" i="9"/>
  <c r="C25" i="9"/>
  <c r="D27" i="9"/>
  <c r="C28" i="9"/>
  <c r="D30" i="9"/>
  <c r="C31" i="9"/>
  <c r="D33" i="9"/>
  <c r="C34" i="9"/>
  <c r="D36" i="9"/>
  <c r="C37" i="9"/>
  <c r="D39" i="9"/>
  <c r="C40" i="9"/>
  <c r="C41" i="8"/>
  <c r="D40" i="8"/>
  <c r="C38" i="8"/>
  <c r="D37" i="8"/>
  <c r="C35" i="8"/>
  <c r="D34" i="8"/>
  <c r="C32" i="8"/>
  <c r="D31" i="8"/>
  <c r="C29" i="8"/>
  <c r="D28" i="8"/>
  <c r="C26" i="8"/>
  <c r="D25" i="8"/>
  <c r="C23" i="8"/>
  <c r="D22" i="8"/>
  <c r="C20" i="8"/>
  <c r="D19" i="8"/>
  <c r="C17" i="8"/>
  <c r="D16" i="8"/>
  <c r="C14" i="8"/>
  <c r="D13" i="8"/>
  <c r="C11" i="8"/>
  <c r="D10" i="8"/>
  <c r="C8" i="8"/>
  <c r="D7" i="8"/>
  <c r="D42" i="8"/>
  <c r="C40" i="8"/>
  <c r="D9" i="8"/>
  <c r="D11" i="8"/>
  <c r="C13" i="8"/>
  <c r="C15" i="8"/>
  <c r="D18" i="8"/>
  <c r="D20" i="8"/>
  <c r="C22" i="8"/>
  <c r="C24" i="8"/>
  <c r="D27" i="8"/>
  <c r="D29" i="8"/>
  <c r="C31" i="8"/>
  <c r="C33" i="8"/>
  <c r="D36" i="8"/>
  <c r="D38" i="8"/>
  <c r="C42" i="8"/>
  <c r="D8" i="8"/>
  <c r="C10" i="8"/>
  <c r="C12" i="8"/>
  <c r="D15" i="8"/>
  <c r="D17" i="8"/>
  <c r="C19" i="8"/>
  <c r="C21" i="8"/>
  <c r="D24" i="8"/>
  <c r="D26" i="8"/>
  <c r="C28" i="8"/>
  <c r="C30" i="8"/>
  <c r="D33" i="8"/>
  <c r="D35" i="8"/>
  <c r="C37" i="8"/>
  <c r="C39" i="8"/>
  <c r="D41" i="8"/>
  <c r="C41" i="7"/>
  <c r="D40" i="7"/>
  <c r="C38" i="7"/>
  <c r="D37" i="7"/>
  <c r="C35" i="7"/>
  <c r="D34" i="7"/>
  <c r="C32" i="7"/>
  <c r="D31" i="7"/>
  <c r="C29" i="7"/>
  <c r="D28" i="7"/>
  <c r="C26" i="7"/>
  <c r="D25" i="7"/>
  <c r="C23" i="7"/>
  <c r="D22" i="7"/>
  <c r="C20" i="7"/>
  <c r="D19" i="7"/>
  <c r="C17" i="7"/>
  <c r="D16" i="7"/>
  <c r="C14" i="7"/>
  <c r="D13" i="7"/>
  <c r="C11" i="7"/>
  <c r="D10" i="7"/>
  <c r="C8" i="7"/>
  <c r="D7" i="7"/>
  <c r="D42" i="7"/>
  <c r="C40" i="7"/>
  <c r="D39" i="7"/>
  <c r="C37" i="7"/>
  <c r="D36" i="7"/>
  <c r="C34" i="7"/>
  <c r="D33" i="7"/>
  <c r="C31" i="7"/>
  <c r="D30" i="7"/>
  <c r="C28" i="7"/>
  <c r="D27" i="7"/>
  <c r="C25" i="7"/>
  <c r="D24" i="7"/>
  <c r="C22" i="7"/>
  <c r="D21" i="7"/>
  <c r="C19" i="7"/>
  <c r="D18" i="7"/>
  <c r="C16" i="7"/>
  <c r="D15" i="7"/>
  <c r="C13" i="7"/>
  <c r="D12" i="7"/>
  <c r="C10" i="7"/>
  <c r="D9" i="7"/>
  <c r="D8" i="7"/>
  <c r="C12" i="7"/>
  <c r="D17" i="7"/>
  <c r="C21" i="7"/>
  <c r="D26" i="7"/>
  <c r="C30" i="7"/>
  <c r="D35" i="7"/>
  <c r="C39" i="7"/>
  <c r="D11" i="7"/>
  <c r="C15" i="7"/>
  <c r="D20" i="7"/>
  <c r="C24" i="7"/>
  <c r="D29" i="7"/>
  <c r="C33" i="7"/>
  <c r="D38" i="7"/>
  <c r="C42" i="7"/>
  <c r="C7" i="7"/>
  <c r="C9" i="7"/>
  <c r="D14" i="7"/>
  <c r="C18" i="7"/>
  <c r="D23" i="7"/>
  <c r="C27" i="7"/>
  <c r="D32" i="7"/>
  <c r="C36" i="7"/>
  <c r="D41" i="7"/>
  <c r="E27" i="6"/>
  <c r="C7" i="6"/>
  <c r="D9" i="6"/>
  <c r="C10" i="6"/>
  <c r="D12" i="6"/>
  <c r="C13" i="6"/>
  <c r="D15" i="6"/>
  <c r="C16" i="6"/>
  <c r="D18" i="6"/>
  <c r="C19" i="6"/>
  <c r="D21" i="6"/>
  <c r="C22" i="6"/>
  <c r="D24" i="6"/>
  <c r="C25" i="6"/>
  <c r="D27" i="6"/>
  <c r="C28" i="6"/>
  <c r="D30" i="6"/>
  <c r="C31" i="6"/>
  <c r="D33" i="6"/>
  <c r="C34" i="6"/>
  <c r="D36" i="6"/>
  <c r="C37" i="6"/>
  <c r="D39" i="6"/>
  <c r="C40" i="6"/>
  <c r="D30" i="5"/>
  <c r="D32" i="5"/>
  <c r="C34" i="5"/>
  <c r="C36" i="5"/>
  <c r="D39" i="5"/>
  <c r="D41" i="5"/>
  <c r="D9" i="5"/>
  <c r="D11" i="5"/>
  <c r="D8" i="5"/>
  <c r="C10" i="5"/>
  <c r="C12" i="5"/>
  <c r="D15" i="5"/>
  <c r="D17" i="5"/>
  <c r="C19" i="5"/>
  <c r="C21" i="5"/>
  <c r="D24" i="5"/>
  <c r="D26" i="5"/>
  <c r="C28" i="5"/>
  <c r="C30" i="5"/>
  <c r="D33" i="5"/>
  <c r="D35" i="5"/>
  <c r="C37" i="5"/>
  <c r="C39" i="5"/>
  <c r="C41" i="5"/>
  <c r="D40" i="5"/>
  <c r="C38" i="5"/>
  <c r="D37" i="5"/>
  <c r="C35" i="5"/>
  <c r="D34" i="5"/>
  <c r="C32" i="5"/>
  <c r="D31" i="5"/>
  <c r="C29" i="5"/>
  <c r="D28" i="5"/>
  <c r="C26" i="5"/>
  <c r="D25" i="5"/>
  <c r="C23" i="5"/>
  <c r="D22" i="5"/>
  <c r="C20" i="5"/>
  <c r="D19" i="5"/>
  <c r="C17" i="5"/>
  <c r="D16" i="5"/>
  <c r="C14" i="5"/>
  <c r="D13" i="5"/>
  <c r="C11" i="5"/>
  <c r="D10" i="5"/>
  <c r="C8" i="5"/>
  <c r="D7" i="5"/>
  <c r="C13" i="5"/>
  <c r="C15" i="5"/>
  <c r="D18" i="5"/>
  <c r="D20" i="5"/>
  <c r="C22" i="5"/>
  <c r="C24" i="5"/>
  <c r="D27" i="5"/>
  <c r="D29" i="5"/>
  <c r="C31" i="5"/>
  <c r="C33" i="5"/>
  <c r="D36" i="5"/>
  <c r="D38" i="5"/>
  <c r="C40" i="5"/>
  <c r="C42" i="5"/>
  <c r="H7" i="5" l="1"/>
  <c r="F7" i="5"/>
  <c r="H25" i="5"/>
  <c r="E11" i="9"/>
  <c r="G11" i="9" s="1"/>
  <c r="F25" i="5"/>
  <c r="H41" i="9"/>
  <c r="H38" i="6"/>
  <c r="E36" i="6"/>
  <c r="G36" i="6" s="1"/>
  <c r="E20" i="9"/>
  <c r="G20" i="9" s="1"/>
  <c r="H18" i="8"/>
  <c r="H36" i="8"/>
  <c r="E27" i="5"/>
  <c r="G27" i="5" s="1"/>
  <c r="E14" i="9"/>
  <c r="G14" i="9" s="1"/>
  <c r="H14" i="6"/>
  <c r="H8" i="6"/>
  <c r="E42" i="9"/>
  <c r="G42" i="9" s="1"/>
  <c r="E12" i="6"/>
  <c r="G12" i="6" s="1"/>
  <c r="E9" i="8"/>
  <c r="G9" i="8" s="1"/>
  <c r="E38" i="10"/>
  <c r="G38" i="10" s="1"/>
  <c r="H14" i="10"/>
  <c r="E41" i="10"/>
  <c r="F41" i="10" s="1"/>
  <c r="H29" i="9"/>
  <c r="H15" i="9"/>
  <c r="F15" i="9"/>
  <c r="E32" i="6"/>
  <c r="F32" i="6" s="1"/>
  <c r="F18" i="6"/>
  <c r="E12" i="9"/>
  <c r="F12" i="9" s="1"/>
  <c r="H23" i="9"/>
  <c r="E35" i="9"/>
  <c r="F35" i="9" s="1"/>
  <c r="E29" i="10"/>
  <c r="F29" i="10" s="1"/>
  <c r="F25" i="8"/>
  <c r="E8" i="9"/>
  <c r="G8" i="9" s="1"/>
  <c r="F33" i="9"/>
  <c r="E9" i="5"/>
  <c r="F9" i="5" s="1"/>
  <c r="E11" i="6"/>
  <c r="G11" i="6" s="1"/>
  <c r="H41" i="6"/>
  <c r="H18" i="6"/>
  <c r="E39" i="6"/>
  <c r="G39" i="6" s="1"/>
  <c r="E34" i="8"/>
  <c r="F34" i="8" s="1"/>
  <c r="E16" i="8"/>
  <c r="G16" i="8" s="1"/>
  <c r="H25" i="8"/>
  <c r="H33" i="9"/>
  <c r="H35" i="10"/>
  <c r="E7" i="8"/>
  <c r="G7" i="8" s="1"/>
  <c r="E21" i="9"/>
  <c r="F21" i="9" s="1"/>
  <c r="E35" i="6"/>
  <c r="G35" i="6" s="1"/>
  <c r="E29" i="6"/>
  <c r="G29" i="6" s="1"/>
  <c r="H9" i="6"/>
  <c r="F9" i="6"/>
  <c r="E30" i="6"/>
  <c r="E27" i="8"/>
  <c r="G27" i="8" s="1"/>
  <c r="E26" i="9"/>
  <c r="F26" i="9" s="1"/>
  <c r="E39" i="9"/>
  <c r="G39" i="9" s="1"/>
  <c r="E11" i="10"/>
  <c r="G11" i="10" s="1"/>
  <c r="E17" i="10"/>
  <c r="F17" i="10" s="1"/>
  <c r="E15" i="6"/>
  <c r="G15" i="6" s="1"/>
  <c r="E18" i="5"/>
  <c r="F18" i="5" s="1"/>
  <c r="E21" i="6"/>
  <c r="G21" i="6" s="1"/>
  <c r="E27" i="9"/>
  <c r="G27" i="9" s="1"/>
  <c r="H16" i="5"/>
  <c r="H32" i="9"/>
  <c r="H24" i="9"/>
  <c r="E38" i="9"/>
  <c r="G38" i="9" s="1"/>
  <c r="G24" i="9"/>
  <c r="H23" i="10"/>
  <c r="G16" i="5"/>
  <c r="E23" i="6"/>
  <c r="G23" i="6" s="1"/>
  <c r="E17" i="9"/>
  <c r="F17" i="9" s="1"/>
  <c r="H20" i="10"/>
  <c r="H8" i="10"/>
  <c r="E32" i="10"/>
  <c r="G32" i="10" s="1"/>
  <c r="H26" i="6"/>
  <c r="H17" i="6"/>
  <c r="H20" i="6"/>
  <c r="H26" i="10"/>
  <c r="H24" i="6"/>
  <c r="E24" i="6"/>
  <c r="H42" i="6"/>
  <c r="E42" i="6"/>
  <c r="E18" i="9"/>
  <c r="E30" i="9"/>
  <c r="G30" i="9" s="1"/>
  <c r="E9" i="9"/>
  <c r="H36" i="9"/>
  <c r="E36" i="9"/>
  <c r="H33" i="6"/>
  <c r="E33" i="6"/>
  <c r="H37" i="10"/>
  <c r="E37" i="10"/>
  <c r="H28" i="10"/>
  <c r="E28" i="10"/>
  <c r="H19" i="10"/>
  <c r="E19" i="10"/>
  <c r="H10" i="10"/>
  <c r="E10" i="10"/>
  <c r="H42" i="10"/>
  <c r="E42" i="10"/>
  <c r="H33" i="10"/>
  <c r="E33" i="10"/>
  <c r="E24" i="10"/>
  <c r="H24" i="10"/>
  <c r="H15" i="10"/>
  <c r="E15" i="10"/>
  <c r="G26" i="10"/>
  <c r="F26" i="10"/>
  <c r="H40" i="10"/>
  <c r="E40" i="10"/>
  <c r="H31" i="10"/>
  <c r="E31" i="10"/>
  <c r="H22" i="10"/>
  <c r="E22" i="10"/>
  <c r="H13" i="10"/>
  <c r="E13" i="10"/>
  <c r="H36" i="10"/>
  <c r="E36" i="10"/>
  <c r="H27" i="10"/>
  <c r="E27" i="10"/>
  <c r="H18" i="10"/>
  <c r="E18" i="10"/>
  <c r="H9" i="10"/>
  <c r="E9" i="10"/>
  <c r="G20" i="10"/>
  <c r="F20" i="10"/>
  <c r="G35" i="10"/>
  <c r="F35" i="10"/>
  <c r="G8" i="10"/>
  <c r="F8" i="10"/>
  <c r="G23" i="10"/>
  <c r="F23" i="10"/>
  <c r="H34" i="10"/>
  <c r="E34" i="10"/>
  <c r="H25" i="10"/>
  <c r="E25" i="10"/>
  <c r="H16" i="10"/>
  <c r="E16" i="10"/>
  <c r="H7" i="10"/>
  <c r="E7" i="10"/>
  <c r="E39" i="10"/>
  <c r="H39" i="10"/>
  <c r="E30" i="10"/>
  <c r="H30" i="10"/>
  <c r="E21" i="10"/>
  <c r="H21" i="10"/>
  <c r="E12" i="10"/>
  <c r="H12" i="10"/>
  <c r="G14" i="10"/>
  <c r="F14" i="10"/>
  <c r="H34" i="9"/>
  <c r="E34" i="9"/>
  <c r="H25" i="9"/>
  <c r="E25" i="9"/>
  <c r="E16" i="9"/>
  <c r="H16" i="9"/>
  <c r="H7" i="9"/>
  <c r="E7" i="9"/>
  <c r="F29" i="9"/>
  <c r="G29" i="9"/>
  <c r="H37" i="9"/>
  <c r="E37" i="9"/>
  <c r="H28" i="9"/>
  <c r="E28" i="9"/>
  <c r="H19" i="9"/>
  <c r="E19" i="9"/>
  <c r="H10" i="9"/>
  <c r="E10" i="9"/>
  <c r="G41" i="9"/>
  <c r="F41" i="9"/>
  <c r="G32" i="9"/>
  <c r="F32" i="9"/>
  <c r="G23" i="9"/>
  <c r="F23" i="9"/>
  <c r="E40" i="9"/>
  <c r="H40" i="9"/>
  <c r="E31" i="9"/>
  <c r="H31" i="9"/>
  <c r="E22" i="9"/>
  <c r="H22" i="9"/>
  <c r="E13" i="9"/>
  <c r="H13" i="9"/>
  <c r="H30" i="8"/>
  <c r="E30" i="8"/>
  <c r="H42" i="8"/>
  <c r="E42" i="8"/>
  <c r="H40" i="8"/>
  <c r="E40" i="8"/>
  <c r="H17" i="8"/>
  <c r="E17" i="8"/>
  <c r="H28" i="8"/>
  <c r="E28" i="8"/>
  <c r="H21" i="8"/>
  <c r="E21" i="8"/>
  <c r="H33" i="8"/>
  <c r="E33" i="8"/>
  <c r="H15" i="8"/>
  <c r="E15" i="8"/>
  <c r="H14" i="8"/>
  <c r="E14" i="8"/>
  <c r="E23" i="8"/>
  <c r="H23" i="8"/>
  <c r="H32" i="8"/>
  <c r="E32" i="8"/>
  <c r="H41" i="8"/>
  <c r="E41" i="8"/>
  <c r="H37" i="8"/>
  <c r="E37" i="8"/>
  <c r="H10" i="8"/>
  <c r="E10" i="8"/>
  <c r="E22" i="8"/>
  <c r="H22" i="8"/>
  <c r="H8" i="8"/>
  <c r="E8" i="8"/>
  <c r="H26" i="8"/>
  <c r="E26" i="8"/>
  <c r="H35" i="8"/>
  <c r="E35" i="8"/>
  <c r="H39" i="8"/>
  <c r="E39" i="8"/>
  <c r="H19" i="8"/>
  <c r="E19" i="8"/>
  <c r="H12" i="8"/>
  <c r="E12" i="8"/>
  <c r="F18" i="8"/>
  <c r="G18" i="8"/>
  <c r="E31" i="8"/>
  <c r="H31" i="8"/>
  <c r="H24" i="8"/>
  <c r="E24" i="8"/>
  <c r="E13" i="8"/>
  <c r="H13" i="8"/>
  <c r="E11" i="8"/>
  <c r="H11" i="8"/>
  <c r="E20" i="8"/>
  <c r="H20" i="8"/>
  <c r="E29" i="8"/>
  <c r="H29" i="8"/>
  <c r="E38" i="8"/>
  <c r="H38" i="8"/>
  <c r="F36" i="8"/>
  <c r="G36" i="8"/>
  <c r="H27" i="7"/>
  <c r="E27" i="7"/>
  <c r="H42" i="7"/>
  <c r="E42" i="7"/>
  <c r="H15" i="7"/>
  <c r="E15" i="7"/>
  <c r="H21" i="7"/>
  <c r="E21" i="7"/>
  <c r="H16" i="7"/>
  <c r="E16" i="7"/>
  <c r="H25" i="7"/>
  <c r="E25" i="7"/>
  <c r="H34" i="7"/>
  <c r="E34" i="7"/>
  <c r="H11" i="7"/>
  <c r="E11" i="7"/>
  <c r="H20" i="7"/>
  <c r="E20" i="7"/>
  <c r="H29" i="7"/>
  <c r="E29" i="7"/>
  <c r="H38" i="7"/>
  <c r="E38" i="7"/>
  <c r="H9" i="7"/>
  <c r="E9" i="7"/>
  <c r="H24" i="7"/>
  <c r="E24" i="7"/>
  <c r="H30" i="7"/>
  <c r="E30" i="7"/>
  <c r="H13" i="7"/>
  <c r="E13" i="7"/>
  <c r="H22" i="7"/>
  <c r="E22" i="7"/>
  <c r="H31" i="7"/>
  <c r="E31" i="7"/>
  <c r="H40" i="7"/>
  <c r="E40" i="7"/>
  <c r="H8" i="7"/>
  <c r="E8" i="7"/>
  <c r="H17" i="7"/>
  <c r="E17" i="7"/>
  <c r="H26" i="7"/>
  <c r="E26" i="7"/>
  <c r="H35" i="7"/>
  <c r="E35" i="7"/>
  <c r="H36" i="7"/>
  <c r="E36" i="7"/>
  <c r="H18" i="7"/>
  <c r="E18" i="7"/>
  <c r="H7" i="7"/>
  <c r="E7" i="7"/>
  <c r="H33" i="7"/>
  <c r="E33" i="7"/>
  <c r="H39" i="7"/>
  <c r="E39" i="7"/>
  <c r="H12" i="7"/>
  <c r="E12" i="7"/>
  <c r="E10" i="7"/>
  <c r="H10" i="7"/>
  <c r="E19" i="7"/>
  <c r="H19" i="7"/>
  <c r="E28" i="7"/>
  <c r="H28" i="7"/>
  <c r="E37" i="7"/>
  <c r="H37" i="7"/>
  <c r="H14" i="7"/>
  <c r="E14" i="7"/>
  <c r="H23" i="7"/>
  <c r="E23" i="7"/>
  <c r="H32" i="7"/>
  <c r="E32" i="7"/>
  <c r="H41" i="7"/>
  <c r="E41" i="7"/>
  <c r="E34" i="6"/>
  <c r="H34" i="6"/>
  <c r="H16" i="6"/>
  <c r="E16" i="6"/>
  <c r="H7" i="6"/>
  <c r="E7" i="6"/>
  <c r="G27" i="6"/>
  <c r="F27" i="6"/>
  <c r="F38" i="6"/>
  <c r="G38" i="6"/>
  <c r="H37" i="6"/>
  <c r="E37" i="6"/>
  <c r="H28" i="6"/>
  <c r="E28" i="6"/>
  <c r="H19" i="6"/>
  <c r="E19" i="6"/>
  <c r="H10" i="6"/>
  <c r="E10" i="6"/>
  <c r="G41" i="6"/>
  <c r="F41" i="6"/>
  <c r="G14" i="6"/>
  <c r="F14" i="6"/>
  <c r="F26" i="6"/>
  <c r="G26" i="6"/>
  <c r="G17" i="6"/>
  <c r="F17" i="6"/>
  <c r="F8" i="6"/>
  <c r="G8" i="6"/>
  <c r="F20" i="6"/>
  <c r="G20" i="6"/>
  <c r="E25" i="6"/>
  <c r="H25" i="6"/>
  <c r="E40" i="6"/>
  <c r="H40" i="6"/>
  <c r="E31" i="6"/>
  <c r="H31" i="6"/>
  <c r="E22" i="6"/>
  <c r="H22" i="6"/>
  <c r="E13" i="6"/>
  <c r="H13" i="6"/>
  <c r="H24" i="5"/>
  <c r="E24" i="5"/>
  <c r="H11" i="5"/>
  <c r="E11" i="5"/>
  <c r="H20" i="5"/>
  <c r="E20" i="5"/>
  <c r="H29" i="5"/>
  <c r="E29" i="5"/>
  <c r="H39" i="5"/>
  <c r="E39" i="5"/>
  <c r="H19" i="5"/>
  <c r="E19" i="5"/>
  <c r="H12" i="5"/>
  <c r="E12" i="5"/>
  <c r="H42" i="5"/>
  <c r="E42" i="5"/>
  <c r="H15" i="5"/>
  <c r="E15" i="5"/>
  <c r="H40" i="5"/>
  <c r="E40" i="5"/>
  <c r="H33" i="5"/>
  <c r="E33" i="5"/>
  <c r="H13" i="5"/>
  <c r="E13" i="5"/>
  <c r="E14" i="5"/>
  <c r="H14" i="5"/>
  <c r="E23" i="5"/>
  <c r="H23" i="5"/>
  <c r="E32" i="5"/>
  <c r="H32" i="5"/>
  <c r="E41" i="5"/>
  <c r="H41" i="5"/>
  <c r="H28" i="5"/>
  <c r="E28" i="5"/>
  <c r="H21" i="5"/>
  <c r="E21" i="5"/>
  <c r="E34" i="5"/>
  <c r="H34" i="5"/>
  <c r="H31" i="5"/>
  <c r="E31" i="5"/>
  <c r="H38" i="5"/>
  <c r="E38" i="5"/>
  <c r="H22" i="5"/>
  <c r="E22" i="5"/>
  <c r="H8" i="5"/>
  <c r="E8" i="5"/>
  <c r="H17" i="5"/>
  <c r="E17" i="5"/>
  <c r="E26" i="5"/>
  <c r="H26" i="5"/>
  <c r="H35" i="5"/>
  <c r="E35" i="5"/>
  <c r="H37" i="5"/>
  <c r="E37" i="5"/>
  <c r="H30" i="5"/>
  <c r="E30" i="5"/>
  <c r="H10" i="5"/>
  <c r="E10" i="5"/>
  <c r="H36" i="5"/>
  <c r="E36" i="5"/>
  <c r="F11" i="9" l="1"/>
  <c r="G35" i="9"/>
  <c r="F9" i="8"/>
  <c r="F36" i="6"/>
  <c r="F27" i="5"/>
  <c r="F7" i="8"/>
  <c r="F14" i="9"/>
  <c r="F16" i="8"/>
  <c r="F20" i="9"/>
  <c r="G21" i="9"/>
  <c r="G29" i="10"/>
  <c r="F8" i="9"/>
  <c r="F12" i="6"/>
  <c r="G34" i="8"/>
  <c r="G12" i="9"/>
  <c r="G41" i="10"/>
  <c r="G9" i="5"/>
  <c r="G32" i="6"/>
  <c r="G18" i="5"/>
  <c r="F42" i="9"/>
  <c r="F38" i="10"/>
  <c r="F11" i="6"/>
  <c r="F39" i="6"/>
  <c r="F29" i="6"/>
  <c r="F23" i="6"/>
  <c r="F39" i="9"/>
  <c r="G26" i="9"/>
  <c r="F35" i="6"/>
  <c r="F32" i="10"/>
  <c r="F30" i="9"/>
  <c r="G17" i="10"/>
  <c r="F27" i="9"/>
  <c r="F27" i="8"/>
  <c r="G17" i="9"/>
  <c r="F11" i="10"/>
  <c r="G30" i="6"/>
  <c r="F30" i="6"/>
  <c r="F15" i="6"/>
  <c r="F21" i="6"/>
  <c r="F38" i="9"/>
  <c r="G33" i="6"/>
  <c r="F33" i="6"/>
  <c r="G42" i="6"/>
  <c r="F42" i="6"/>
  <c r="G18" i="9"/>
  <c r="F18" i="9"/>
  <c r="G36" i="9"/>
  <c r="F36" i="9"/>
  <c r="G9" i="9"/>
  <c r="F9" i="9"/>
  <c r="G24" i="6"/>
  <c r="F24" i="6"/>
  <c r="G12" i="10"/>
  <c r="F12" i="10"/>
  <c r="G39" i="10"/>
  <c r="F39" i="10"/>
  <c r="F16" i="10"/>
  <c r="G16" i="10"/>
  <c r="G27" i="10"/>
  <c r="F27" i="10"/>
  <c r="F22" i="10"/>
  <c r="G22" i="10"/>
  <c r="G33" i="10"/>
  <c r="F33" i="10"/>
  <c r="F19" i="10"/>
  <c r="G19" i="10"/>
  <c r="G30" i="10"/>
  <c r="F30" i="10"/>
  <c r="F7" i="10"/>
  <c r="G7" i="10"/>
  <c r="F34" i="10"/>
  <c r="G34" i="10"/>
  <c r="G18" i="10"/>
  <c r="F18" i="10"/>
  <c r="F13" i="10"/>
  <c r="G13" i="10"/>
  <c r="F40" i="10"/>
  <c r="G40" i="10"/>
  <c r="F10" i="10"/>
  <c r="G10" i="10"/>
  <c r="F37" i="10"/>
  <c r="G37" i="10"/>
  <c r="G21" i="10"/>
  <c r="F21" i="10"/>
  <c r="F25" i="10"/>
  <c r="G25" i="10"/>
  <c r="G9" i="10"/>
  <c r="F9" i="10"/>
  <c r="G36" i="10"/>
  <c r="F36" i="10"/>
  <c r="F31" i="10"/>
  <c r="G31" i="10"/>
  <c r="G15" i="10"/>
  <c r="F15" i="10"/>
  <c r="G24" i="10"/>
  <c r="F24" i="10"/>
  <c r="G42" i="10"/>
  <c r="F42" i="10"/>
  <c r="F28" i="10"/>
  <c r="G28" i="10"/>
  <c r="F13" i="9"/>
  <c r="G13" i="9"/>
  <c r="F40" i="9"/>
  <c r="G40" i="9"/>
  <c r="F10" i="9"/>
  <c r="G10" i="9"/>
  <c r="F37" i="9"/>
  <c r="G37" i="9"/>
  <c r="F7" i="9"/>
  <c r="G7" i="9"/>
  <c r="F16" i="9"/>
  <c r="G16" i="9"/>
  <c r="F34" i="9"/>
  <c r="G34" i="9"/>
  <c r="F31" i="9"/>
  <c r="G31" i="9"/>
  <c r="F28" i="9"/>
  <c r="G28" i="9"/>
  <c r="F25" i="9"/>
  <c r="G25" i="9"/>
  <c r="F22" i="9"/>
  <c r="G22" i="9"/>
  <c r="F19" i="9"/>
  <c r="G19" i="9"/>
  <c r="F29" i="8"/>
  <c r="G29" i="8"/>
  <c r="F24" i="8"/>
  <c r="G24" i="8"/>
  <c r="G31" i="8"/>
  <c r="F31" i="8"/>
  <c r="G12" i="8"/>
  <c r="F12" i="8"/>
  <c r="F35" i="8"/>
  <c r="G35" i="8"/>
  <c r="G37" i="8"/>
  <c r="F37" i="8"/>
  <c r="F32" i="8"/>
  <c r="G32" i="8"/>
  <c r="F23" i="8"/>
  <c r="G23" i="8"/>
  <c r="F15" i="8"/>
  <c r="G15" i="8"/>
  <c r="G21" i="8"/>
  <c r="F21" i="8"/>
  <c r="G40" i="8"/>
  <c r="F40" i="8"/>
  <c r="G30" i="8"/>
  <c r="F30" i="8"/>
  <c r="F20" i="8"/>
  <c r="G20" i="8"/>
  <c r="G13" i="8"/>
  <c r="F13" i="8"/>
  <c r="G19" i="8"/>
  <c r="F19" i="8"/>
  <c r="F26" i="8"/>
  <c r="G26" i="8"/>
  <c r="F33" i="8"/>
  <c r="G33" i="8"/>
  <c r="G28" i="8"/>
  <c r="F28" i="8"/>
  <c r="F38" i="8"/>
  <c r="G38" i="8"/>
  <c r="F11" i="8"/>
  <c r="G11" i="8"/>
  <c r="G39" i="8"/>
  <c r="F39" i="8"/>
  <c r="F8" i="8"/>
  <c r="G8" i="8"/>
  <c r="G22" i="8"/>
  <c r="F22" i="8"/>
  <c r="G10" i="8"/>
  <c r="F10" i="8"/>
  <c r="F41" i="8"/>
  <c r="G41" i="8"/>
  <c r="F14" i="8"/>
  <c r="G14" i="8"/>
  <c r="F17" i="8"/>
  <c r="G17" i="8"/>
  <c r="G42" i="8"/>
  <c r="F42" i="8"/>
  <c r="F41" i="7"/>
  <c r="G41" i="7"/>
  <c r="F14" i="7"/>
  <c r="G14" i="7"/>
  <c r="G37" i="7"/>
  <c r="F37" i="7"/>
  <c r="G10" i="7"/>
  <c r="F10" i="7"/>
  <c r="G39" i="7"/>
  <c r="F39" i="7"/>
  <c r="G18" i="7"/>
  <c r="F18" i="7"/>
  <c r="F26" i="7"/>
  <c r="G26" i="7"/>
  <c r="G40" i="7"/>
  <c r="F40" i="7"/>
  <c r="G13" i="7"/>
  <c r="F13" i="7"/>
  <c r="G9" i="7"/>
  <c r="F9" i="7"/>
  <c r="F20" i="7"/>
  <c r="G20" i="7"/>
  <c r="G25" i="7"/>
  <c r="F25" i="7"/>
  <c r="G15" i="7"/>
  <c r="F15" i="7"/>
  <c r="F23" i="7"/>
  <c r="G23" i="7"/>
  <c r="G19" i="7"/>
  <c r="F19" i="7"/>
  <c r="G12" i="7"/>
  <c r="F12" i="7"/>
  <c r="G7" i="7"/>
  <c r="F7" i="7"/>
  <c r="F35" i="7"/>
  <c r="G35" i="7"/>
  <c r="F8" i="7"/>
  <c r="G8" i="7"/>
  <c r="G22" i="7"/>
  <c r="F22" i="7"/>
  <c r="G24" i="7"/>
  <c r="F24" i="7"/>
  <c r="F29" i="7"/>
  <c r="G29" i="7"/>
  <c r="G34" i="7"/>
  <c r="F34" i="7"/>
  <c r="G21" i="7"/>
  <c r="F21" i="7"/>
  <c r="G27" i="7"/>
  <c r="F27" i="7"/>
  <c r="F32" i="7"/>
  <c r="G32" i="7"/>
  <c r="G28" i="7"/>
  <c r="F28" i="7"/>
  <c r="G33" i="7"/>
  <c r="F33" i="7"/>
  <c r="G36" i="7"/>
  <c r="F36" i="7"/>
  <c r="F17" i="7"/>
  <c r="G17" i="7"/>
  <c r="G31" i="7"/>
  <c r="F31" i="7"/>
  <c r="G30" i="7"/>
  <c r="F30" i="7"/>
  <c r="F38" i="7"/>
  <c r="G38" i="7"/>
  <c r="F11" i="7"/>
  <c r="G11" i="7"/>
  <c r="G16" i="7"/>
  <c r="F16" i="7"/>
  <c r="G42" i="7"/>
  <c r="F42" i="7"/>
  <c r="F13" i="6"/>
  <c r="G13" i="6"/>
  <c r="F10" i="6"/>
  <c r="G10" i="6"/>
  <c r="F37" i="6"/>
  <c r="G37" i="6"/>
  <c r="F7" i="6"/>
  <c r="G7" i="6"/>
  <c r="F31" i="6"/>
  <c r="G31" i="6"/>
  <c r="F28" i="6"/>
  <c r="G28" i="6"/>
  <c r="F40" i="6"/>
  <c r="G40" i="6"/>
  <c r="F22" i="6"/>
  <c r="G22" i="6"/>
  <c r="F25" i="6"/>
  <c r="G25" i="6"/>
  <c r="F19" i="6"/>
  <c r="G19" i="6"/>
  <c r="F16" i="6"/>
  <c r="G16" i="6"/>
  <c r="F34" i="6"/>
  <c r="G34" i="6"/>
  <c r="G10" i="5"/>
  <c r="F10" i="5"/>
  <c r="F35" i="5"/>
  <c r="G35" i="5"/>
  <c r="F26" i="5"/>
  <c r="G26" i="5"/>
  <c r="F8" i="5"/>
  <c r="G8" i="5"/>
  <c r="F21" i="5"/>
  <c r="G21" i="5"/>
  <c r="G13" i="5"/>
  <c r="F13" i="5"/>
  <c r="G15" i="5"/>
  <c r="F15" i="5"/>
  <c r="G12" i="5"/>
  <c r="F12" i="5"/>
  <c r="F29" i="5"/>
  <c r="G29" i="5"/>
  <c r="F30" i="5"/>
  <c r="G30" i="5"/>
  <c r="G22" i="5"/>
  <c r="F22" i="5"/>
  <c r="G34" i="5"/>
  <c r="F34" i="5"/>
  <c r="G28" i="5"/>
  <c r="F28" i="5"/>
  <c r="F41" i="5"/>
  <c r="G41" i="5"/>
  <c r="F14" i="5"/>
  <c r="G14" i="5"/>
  <c r="G33" i="5"/>
  <c r="F33" i="5"/>
  <c r="G42" i="5"/>
  <c r="F42" i="5"/>
  <c r="G19" i="5"/>
  <c r="F19" i="5"/>
  <c r="F20" i="5"/>
  <c r="G20" i="5"/>
  <c r="G31" i="5"/>
  <c r="F31" i="5"/>
  <c r="F23" i="5"/>
  <c r="G23" i="5"/>
  <c r="G24" i="5"/>
  <c r="F24" i="5"/>
  <c r="F36" i="5"/>
  <c r="G36" i="5"/>
  <c r="G37" i="5"/>
  <c r="F37" i="5"/>
  <c r="F17" i="5"/>
  <c r="G17" i="5"/>
  <c r="F38" i="5"/>
  <c r="G38" i="5"/>
  <c r="F32" i="5"/>
  <c r="G32" i="5"/>
  <c r="G40" i="5"/>
  <c r="F40" i="5"/>
  <c r="F39" i="5"/>
  <c r="G39" i="5"/>
  <c r="F11" i="5"/>
  <c r="G11" i="5"/>
  <c r="A8" i="4" l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D3" i="4"/>
  <c r="D42" i="4" s="1"/>
  <c r="D2" i="4"/>
  <c r="C6" i="4" s="1"/>
  <c r="D6" i="4" s="1"/>
  <c r="C7" i="4" l="1"/>
  <c r="H7" i="4" s="1"/>
  <c r="D12" i="4"/>
  <c r="C16" i="4"/>
  <c r="D21" i="4"/>
  <c r="C25" i="4"/>
  <c r="D30" i="4"/>
  <c r="C34" i="4"/>
  <c r="D39" i="4"/>
  <c r="C10" i="4"/>
  <c r="D15" i="4"/>
  <c r="C19" i="4"/>
  <c r="D24" i="4"/>
  <c r="C28" i="4"/>
  <c r="D33" i="4"/>
  <c r="C37" i="4"/>
  <c r="C41" i="4"/>
  <c r="D40" i="4"/>
  <c r="C38" i="4"/>
  <c r="D37" i="4"/>
  <c r="C35" i="4"/>
  <c r="D34" i="4"/>
  <c r="C32" i="4"/>
  <c r="D31" i="4"/>
  <c r="C29" i="4"/>
  <c r="D28" i="4"/>
  <c r="C26" i="4"/>
  <c r="D25" i="4"/>
  <c r="C23" i="4"/>
  <c r="D22" i="4"/>
  <c r="C20" i="4"/>
  <c r="D19" i="4"/>
  <c r="C17" i="4"/>
  <c r="D16" i="4"/>
  <c r="C14" i="4"/>
  <c r="D13" i="4"/>
  <c r="C11" i="4"/>
  <c r="D10" i="4"/>
  <c r="C8" i="4"/>
  <c r="D7" i="4"/>
  <c r="C42" i="4"/>
  <c r="D41" i="4"/>
  <c r="C39" i="4"/>
  <c r="D38" i="4"/>
  <c r="C36" i="4"/>
  <c r="D35" i="4"/>
  <c r="C33" i="4"/>
  <c r="D32" i="4"/>
  <c r="C30" i="4"/>
  <c r="D29" i="4"/>
  <c r="C27" i="4"/>
  <c r="D26" i="4"/>
  <c r="C24" i="4"/>
  <c r="D23" i="4"/>
  <c r="C21" i="4"/>
  <c r="D20" i="4"/>
  <c r="C18" i="4"/>
  <c r="D17" i="4"/>
  <c r="C15" i="4"/>
  <c r="D14" i="4"/>
  <c r="C12" i="4"/>
  <c r="D11" i="4"/>
  <c r="C9" i="4"/>
  <c r="D8" i="4"/>
  <c r="D9" i="4"/>
  <c r="C13" i="4"/>
  <c r="D18" i="4"/>
  <c r="C22" i="4"/>
  <c r="D27" i="4"/>
  <c r="C31" i="4"/>
  <c r="D36" i="4"/>
  <c r="C40" i="4"/>
  <c r="E7" i="4" l="1"/>
  <c r="G7" i="4" s="1"/>
  <c r="H40" i="4"/>
  <c r="E40" i="4"/>
  <c r="H13" i="4"/>
  <c r="E13" i="4"/>
  <c r="H18" i="4"/>
  <c r="E18" i="4"/>
  <c r="H27" i="4"/>
  <c r="E27" i="4"/>
  <c r="H36" i="4"/>
  <c r="E36" i="4"/>
  <c r="E8" i="4"/>
  <c r="H8" i="4"/>
  <c r="H17" i="4"/>
  <c r="E17" i="4"/>
  <c r="H26" i="4"/>
  <c r="E26" i="4"/>
  <c r="H35" i="4"/>
  <c r="E35" i="4"/>
  <c r="H22" i="4"/>
  <c r="E22" i="4"/>
  <c r="H24" i="4"/>
  <c r="E24" i="4"/>
  <c r="H33" i="4"/>
  <c r="E33" i="4"/>
  <c r="H42" i="4"/>
  <c r="E42" i="4"/>
  <c r="E14" i="4"/>
  <c r="H14" i="4"/>
  <c r="E23" i="4"/>
  <c r="H23" i="4"/>
  <c r="E32" i="4"/>
  <c r="H32" i="4"/>
  <c r="H31" i="4"/>
  <c r="E31" i="4"/>
  <c r="H12" i="4"/>
  <c r="E12" i="4"/>
  <c r="H21" i="4"/>
  <c r="E21" i="4"/>
  <c r="H30" i="4"/>
  <c r="E30" i="4"/>
  <c r="H39" i="4"/>
  <c r="E39" i="4"/>
  <c r="H11" i="4"/>
  <c r="E11" i="4"/>
  <c r="H20" i="4"/>
  <c r="E20" i="4"/>
  <c r="H29" i="4"/>
  <c r="E29" i="4"/>
  <c r="H38" i="4"/>
  <c r="E38" i="4"/>
  <c r="H19" i="4"/>
  <c r="E19" i="4"/>
  <c r="H25" i="4"/>
  <c r="E25" i="4"/>
  <c r="H9" i="4"/>
  <c r="E9" i="4"/>
  <c r="H28" i="4"/>
  <c r="E28" i="4"/>
  <c r="H34" i="4"/>
  <c r="E34" i="4"/>
  <c r="H15" i="4"/>
  <c r="E15" i="4"/>
  <c r="E41" i="4"/>
  <c r="H41" i="4"/>
  <c r="H37" i="4"/>
  <c r="E37" i="4"/>
  <c r="H10" i="4"/>
  <c r="E10" i="4"/>
  <c r="H16" i="4"/>
  <c r="E16" i="4"/>
  <c r="F7" i="4" l="1"/>
  <c r="G16" i="4"/>
  <c r="F16" i="4"/>
  <c r="G28" i="4"/>
  <c r="F28" i="4"/>
  <c r="G19" i="4"/>
  <c r="F19" i="4"/>
  <c r="F29" i="4"/>
  <c r="G29" i="4"/>
  <c r="F39" i="4"/>
  <c r="G39" i="4"/>
  <c r="F12" i="4"/>
  <c r="G12" i="4"/>
  <c r="F14" i="4"/>
  <c r="G14" i="4"/>
  <c r="F33" i="4"/>
  <c r="G33" i="4"/>
  <c r="F35" i="4"/>
  <c r="G35" i="4"/>
  <c r="G37" i="4"/>
  <c r="F37" i="4"/>
  <c r="F41" i="4"/>
  <c r="G41" i="4"/>
  <c r="G34" i="4"/>
  <c r="F34" i="4"/>
  <c r="G25" i="4"/>
  <c r="F25" i="4"/>
  <c r="F38" i="4"/>
  <c r="G38" i="4"/>
  <c r="F11" i="4"/>
  <c r="G11" i="4"/>
  <c r="F21" i="4"/>
  <c r="G21" i="4"/>
  <c r="F23" i="4"/>
  <c r="G23" i="4"/>
  <c r="F42" i="4"/>
  <c r="G42" i="4"/>
  <c r="G22" i="4"/>
  <c r="F22" i="4"/>
  <c r="F17" i="4"/>
  <c r="G17" i="4"/>
  <c r="F8" i="4"/>
  <c r="G8" i="4"/>
  <c r="F27" i="4"/>
  <c r="G27" i="4"/>
  <c r="G40" i="4"/>
  <c r="F40" i="4"/>
  <c r="F18" i="4"/>
  <c r="G18" i="4"/>
  <c r="G10" i="4"/>
  <c r="F10" i="4"/>
  <c r="F15" i="4"/>
  <c r="G15" i="4"/>
  <c r="F9" i="4"/>
  <c r="G9" i="4"/>
  <c r="F20" i="4"/>
  <c r="G20" i="4"/>
  <c r="F30" i="4"/>
  <c r="G30" i="4"/>
  <c r="G31" i="4"/>
  <c r="F31" i="4"/>
  <c r="F32" i="4"/>
  <c r="G32" i="4"/>
  <c r="F24" i="4"/>
  <c r="G24" i="4"/>
  <c r="F26" i="4"/>
  <c r="G26" i="4"/>
  <c r="F36" i="4"/>
  <c r="G36" i="4"/>
  <c r="G13" i="4"/>
  <c r="F13" i="4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D3" i="3"/>
  <c r="D39" i="3" s="1"/>
  <c r="D2" i="3"/>
  <c r="C6" i="3" s="1"/>
  <c r="D6" i="3" s="1"/>
  <c r="D3" i="1"/>
  <c r="D2" i="1"/>
  <c r="C27" i="3" l="1"/>
  <c r="E27" i="3" s="1"/>
  <c r="D41" i="3"/>
  <c r="C10" i="3"/>
  <c r="E10" i="3" s="1"/>
  <c r="G10" i="3" s="1"/>
  <c r="C21" i="3"/>
  <c r="H21" i="3" s="1"/>
  <c r="C37" i="3"/>
  <c r="E37" i="3" s="1"/>
  <c r="G37" i="3" s="1"/>
  <c r="D17" i="3"/>
  <c r="D30" i="3"/>
  <c r="D14" i="3"/>
  <c r="D24" i="3"/>
  <c r="C34" i="3"/>
  <c r="E34" i="3" s="1"/>
  <c r="G34" i="3" s="1"/>
  <c r="C12" i="3"/>
  <c r="E12" i="3" s="1"/>
  <c r="C18" i="3"/>
  <c r="E18" i="3" s="1"/>
  <c r="D21" i="3"/>
  <c r="C25" i="3"/>
  <c r="E25" i="3" s="1"/>
  <c r="F25" i="3" s="1"/>
  <c r="C28" i="3"/>
  <c r="E28" i="3" s="1"/>
  <c r="F28" i="3" s="1"/>
  <c r="D32" i="3"/>
  <c r="D35" i="3"/>
  <c r="C39" i="3"/>
  <c r="H39" i="3" s="1"/>
  <c r="D42" i="3"/>
  <c r="D8" i="3"/>
  <c r="D15" i="3"/>
  <c r="C7" i="3"/>
  <c r="E7" i="3" s="1"/>
  <c r="G7" i="3" s="1"/>
  <c r="C9" i="3"/>
  <c r="E9" i="3" s="1"/>
  <c r="D12" i="3"/>
  <c r="C16" i="3"/>
  <c r="E16" i="3" s="1"/>
  <c r="F16" i="3" s="1"/>
  <c r="C19" i="3"/>
  <c r="E19" i="3" s="1"/>
  <c r="G19" i="3" s="1"/>
  <c r="D23" i="3"/>
  <c r="D26" i="3"/>
  <c r="C30" i="3"/>
  <c r="H30" i="3" s="1"/>
  <c r="D33" i="3"/>
  <c r="C36" i="3"/>
  <c r="E36" i="3" s="1"/>
  <c r="C41" i="3"/>
  <c r="D40" i="3"/>
  <c r="C38" i="3"/>
  <c r="D37" i="3"/>
  <c r="C35" i="3"/>
  <c r="D34" i="3"/>
  <c r="C32" i="3"/>
  <c r="D31" i="3"/>
  <c r="C29" i="3"/>
  <c r="D28" i="3"/>
  <c r="C26" i="3"/>
  <c r="D25" i="3"/>
  <c r="C23" i="3"/>
  <c r="D22" i="3"/>
  <c r="C20" i="3"/>
  <c r="D19" i="3"/>
  <c r="C17" i="3"/>
  <c r="D16" i="3"/>
  <c r="C14" i="3"/>
  <c r="D13" i="3"/>
  <c r="C11" i="3"/>
  <c r="D10" i="3"/>
  <c r="C8" i="3"/>
  <c r="D7" i="3"/>
  <c r="D9" i="3"/>
  <c r="D11" i="3"/>
  <c r="C13" i="3"/>
  <c r="C15" i="3"/>
  <c r="D18" i="3"/>
  <c r="D20" i="3"/>
  <c r="C22" i="3"/>
  <c r="C24" i="3"/>
  <c r="D27" i="3"/>
  <c r="D29" i="3"/>
  <c r="C31" i="3"/>
  <c r="C33" i="3"/>
  <c r="D36" i="3"/>
  <c r="D38" i="3"/>
  <c r="C40" i="3"/>
  <c r="C42" i="3"/>
  <c r="E21" i="3" l="1"/>
  <c r="G21" i="3" s="1"/>
  <c r="H34" i="3"/>
  <c r="G28" i="3"/>
  <c r="F10" i="3"/>
  <c r="H27" i="3"/>
  <c r="F34" i="3"/>
  <c r="E39" i="3"/>
  <c r="G39" i="3" s="1"/>
  <c r="H10" i="3"/>
  <c r="H36" i="3"/>
  <c r="H18" i="3"/>
  <c r="F37" i="3"/>
  <c r="E30" i="3"/>
  <c r="G30" i="3" s="1"/>
  <c r="H12" i="3"/>
  <c r="H25" i="3"/>
  <c r="H9" i="3"/>
  <c r="H37" i="3"/>
  <c r="G25" i="3"/>
  <c r="F19" i="3"/>
  <c r="H19" i="3"/>
  <c r="H28" i="3"/>
  <c r="G16" i="3"/>
  <c r="H16" i="3"/>
  <c r="H7" i="3"/>
  <c r="F7" i="3"/>
  <c r="H31" i="3"/>
  <c r="E31" i="3"/>
  <c r="H24" i="3"/>
  <c r="E24" i="3"/>
  <c r="E8" i="3"/>
  <c r="H8" i="3"/>
  <c r="E17" i="3"/>
  <c r="H17" i="3"/>
  <c r="E26" i="3"/>
  <c r="H26" i="3"/>
  <c r="E35" i="3"/>
  <c r="H35" i="3"/>
  <c r="H42" i="3"/>
  <c r="E42" i="3"/>
  <c r="H22" i="3"/>
  <c r="E22" i="3"/>
  <c r="H15" i="3"/>
  <c r="E15" i="3"/>
  <c r="E14" i="3"/>
  <c r="H14" i="3"/>
  <c r="E23" i="3"/>
  <c r="H23" i="3"/>
  <c r="E32" i="3"/>
  <c r="H32" i="3"/>
  <c r="E41" i="3"/>
  <c r="H41" i="3"/>
  <c r="H40" i="3"/>
  <c r="E40" i="3"/>
  <c r="H33" i="3"/>
  <c r="E33" i="3"/>
  <c r="H13" i="3"/>
  <c r="E13" i="3"/>
  <c r="H11" i="3"/>
  <c r="E11" i="3"/>
  <c r="H20" i="3"/>
  <c r="E20" i="3"/>
  <c r="H29" i="3"/>
  <c r="E29" i="3"/>
  <c r="H38" i="3"/>
  <c r="E38" i="3"/>
  <c r="G36" i="3"/>
  <c r="F36" i="3"/>
  <c r="G27" i="3"/>
  <c r="F27" i="3"/>
  <c r="G18" i="3"/>
  <c r="F18" i="3"/>
  <c r="G9" i="3"/>
  <c r="F9" i="3"/>
  <c r="F21" i="3"/>
  <c r="F12" i="3"/>
  <c r="G12" i="3"/>
  <c r="F30" i="3" l="1"/>
  <c r="F39" i="3"/>
  <c r="F20" i="3"/>
  <c r="G20" i="3"/>
  <c r="G33" i="3"/>
  <c r="F33" i="3"/>
  <c r="F23" i="3"/>
  <c r="G23" i="3"/>
  <c r="G15" i="3"/>
  <c r="F15" i="3"/>
  <c r="F26" i="3"/>
  <c r="G26" i="3"/>
  <c r="F29" i="3"/>
  <c r="G29" i="3"/>
  <c r="G13" i="3"/>
  <c r="F13" i="3"/>
  <c r="F32" i="3"/>
  <c r="G32" i="3"/>
  <c r="G42" i="3"/>
  <c r="F42" i="3"/>
  <c r="F35" i="3"/>
  <c r="G35" i="3"/>
  <c r="F8" i="3"/>
  <c r="G8" i="3"/>
  <c r="G31" i="3"/>
  <c r="F31" i="3"/>
  <c r="F38" i="3"/>
  <c r="G38" i="3"/>
  <c r="F11" i="3"/>
  <c r="G11" i="3"/>
  <c r="G40" i="3"/>
  <c r="F40" i="3"/>
  <c r="F41" i="3"/>
  <c r="G41" i="3"/>
  <c r="F14" i="3"/>
  <c r="G14" i="3"/>
  <c r="G22" i="3"/>
  <c r="F22" i="3"/>
  <c r="F17" i="3"/>
  <c r="G17" i="3"/>
  <c r="G24" i="3"/>
  <c r="F24" i="3"/>
  <c r="D42" i="1" l="1"/>
  <c r="C42" i="1"/>
  <c r="H42" i="1" s="1"/>
  <c r="D41" i="1"/>
  <c r="C41" i="1"/>
  <c r="H41" i="1" s="1"/>
  <c r="D40" i="1"/>
  <c r="C40" i="1"/>
  <c r="H40" i="1" s="1"/>
  <c r="D39" i="1"/>
  <c r="C39" i="1"/>
  <c r="H39" i="1" s="1"/>
  <c r="D38" i="1"/>
  <c r="C38" i="1"/>
  <c r="H38" i="1" s="1"/>
  <c r="D37" i="1"/>
  <c r="C37" i="1"/>
  <c r="H37" i="1" s="1"/>
  <c r="D36" i="1"/>
  <c r="C36" i="1"/>
  <c r="H36" i="1" s="1"/>
  <c r="D35" i="1"/>
  <c r="C35" i="1"/>
  <c r="H35" i="1" s="1"/>
  <c r="D34" i="1"/>
  <c r="C34" i="1"/>
  <c r="H34" i="1" s="1"/>
  <c r="D33" i="1"/>
  <c r="C33" i="1"/>
  <c r="H33" i="1" s="1"/>
  <c r="D32" i="1"/>
  <c r="C32" i="1"/>
  <c r="H32" i="1" s="1"/>
  <c r="D31" i="1"/>
  <c r="C31" i="1"/>
  <c r="H31" i="1" s="1"/>
  <c r="D30" i="1"/>
  <c r="C30" i="1"/>
  <c r="H30" i="1" s="1"/>
  <c r="D29" i="1"/>
  <c r="C29" i="1"/>
  <c r="H29" i="1" s="1"/>
  <c r="D28" i="1"/>
  <c r="C28" i="1"/>
  <c r="H28" i="1" s="1"/>
  <c r="D27" i="1"/>
  <c r="C27" i="1"/>
  <c r="H27" i="1" s="1"/>
  <c r="D26" i="1"/>
  <c r="C26" i="1"/>
  <c r="H26" i="1" s="1"/>
  <c r="D25" i="1"/>
  <c r="C25" i="1"/>
  <c r="H25" i="1" s="1"/>
  <c r="D24" i="1"/>
  <c r="C24" i="1"/>
  <c r="E24" i="1" s="1"/>
  <c r="F24" i="1" s="1"/>
  <c r="D23" i="1"/>
  <c r="C23" i="1"/>
  <c r="H23" i="1" s="1"/>
  <c r="D22" i="1"/>
  <c r="C22" i="1"/>
  <c r="H22" i="1" s="1"/>
  <c r="D21" i="1"/>
  <c r="C21" i="1"/>
  <c r="E21" i="1" s="1"/>
  <c r="D20" i="1"/>
  <c r="C20" i="1"/>
  <c r="H20" i="1" s="1"/>
  <c r="D19" i="1"/>
  <c r="C19" i="1"/>
  <c r="H19" i="1" s="1"/>
  <c r="D18" i="1"/>
  <c r="C18" i="1"/>
  <c r="H18" i="1" s="1"/>
  <c r="D17" i="1"/>
  <c r="C17" i="1"/>
  <c r="E17" i="1" s="1"/>
  <c r="F17" i="1" s="1"/>
  <c r="D16" i="1"/>
  <c r="C16" i="1"/>
  <c r="H16" i="1" s="1"/>
  <c r="D15" i="1"/>
  <c r="C15" i="1"/>
  <c r="E15" i="1" s="1"/>
  <c r="F15" i="1" s="1"/>
  <c r="D14" i="1"/>
  <c r="C14" i="1"/>
  <c r="H14" i="1" s="1"/>
  <c r="D13" i="1"/>
  <c r="C13" i="1"/>
  <c r="H13" i="1" s="1"/>
  <c r="D12" i="1"/>
  <c r="C12" i="1"/>
  <c r="E12" i="1" s="1"/>
  <c r="D11" i="1"/>
  <c r="C11" i="1"/>
  <c r="H11" i="1" s="1"/>
  <c r="D10" i="1"/>
  <c r="C10" i="1"/>
  <c r="D9" i="1"/>
  <c r="C9" i="1"/>
  <c r="H9" i="1" s="1"/>
  <c r="D8" i="1"/>
  <c r="C8" i="1"/>
  <c r="E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D7" i="1"/>
  <c r="C7" i="1"/>
  <c r="C6" i="1"/>
  <c r="D6" i="1" s="1"/>
  <c r="E29" i="1" l="1"/>
  <c r="F29" i="1" s="1"/>
  <c r="E36" i="1"/>
  <c r="F36" i="1" s="1"/>
  <c r="H15" i="1"/>
  <c r="H24" i="1"/>
  <c r="E11" i="1"/>
  <c r="G11" i="1" s="1"/>
  <c r="E20" i="1"/>
  <c r="F20" i="1" s="1"/>
  <c r="E27" i="1"/>
  <c r="F27" i="1" s="1"/>
  <c r="E32" i="1"/>
  <c r="F32" i="1" s="1"/>
  <c r="E33" i="1"/>
  <c r="F33" i="1" s="1"/>
  <c r="E9" i="1"/>
  <c r="F9" i="1" s="1"/>
  <c r="E14" i="1"/>
  <c r="G14" i="1" s="1"/>
  <c r="H17" i="1"/>
  <c r="E18" i="1"/>
  <c r="F18" i="1" s="1"/>
  <c r="E23" i="1"/>
  <c r="F23" i="1" s="1"/>
  <c r="E38" i="1"/>
  <c r="F38" i="1" s="1"/>
  <c r="F12" i="1"/>
  <c r="G12" i="1"/>
  <c r="F21" i="1"/>
  <c r="G21" i="1"/>
  <c r="H8" i="1"/>
  <c r="H12" i="1"/>
  <c r="H21" i="1"/>
  <c r="G15" i="1"/>
  <c r="G24" i="1"/>
  <c r="E26" i="1"/>
  <c r="F26" i="1" s="1"/>
  <c r="E30" i="1"/>
  <c r="E35" i="1"/>
  <c r="F35" i="1" s="1"/>
  <c r="E39" i="1"/>
  <c r="E41" i="1"/>
  <c r="F41" i="1" s="1"/>
  <c r="H7" i="1"/>
  <c r="E7" i="1"/>
  <c r="G8" i="1"/>
  <c r="F8" i="1"/>
  <c r="H10" i="1"/>
  <c r="E10" i="1"/>
  <c r="E13" i="1"/>
  <c r="E16" i="1"/>
  <c r="G17" i="1"/>
  <c r="E19" i="1"/>
  <c r="E22" i="1"/>
  <c r="E25" i="1"/>
  <c r="E28" i="1"/>
  <c r="E31" i="1"/>
  <c r="E34" i="1"/>
  <c r="E37" i="1"/>
  <c r="E40" i="1"/>
  <c r="E42" i="1"/>
  <c r="G18" i="1" l="1"/>
  <c r="G38" i="1"/>
  <c r="G29" i="1"/>
  <c r="G32" i="1"/>
  <c r="G23" i="1"/>
  <c r="G36" i="1"/>
  <c r="G33" i="1"/>
  <c r="G20" i="1"/>
  <c r="G27" i="1"/>
  <c r="G35" i="1"/>
  <c r="G26" i="1"/>
  <c r="F11" i="1"/>
  <c r="G41" i="1"/>
  <c r="F14" i="1"/>
  <c r="G9" i="1"/>
  <c r="F39" i="1"/>
  <c r="G39" i="1"/>
  <c r="F30" i="1"/>
  <c r="G30" i="1"/>
  <c r="G40" i="1"/>
  <c r="F40" i="1"/>
  <c r="G31" i="1"/>
  <c r="F31" i="1"/>
  <c r="G22" i="1"/>
  <c r="F22" i="1"/>
  <c r="G7" i="1"/>
  <c r="F7" i="1"/>
  <c r="F42" i="1"/>
  <c r="G42" i="1"/>
  <c r="G34" i="1"/>
  <c r="F34" i="1"/>
  <c r="G25" i="1"/>
  <c r="F25" i="1"/>
  <c r="G16" i="1"/>
  <c r="F16" i="1"/>
  <c r="G37" i="1"/>
  <c r="F37" i="1"/>
  <c r="G28" i="1"/>
  <c r="F28" i="1"/>
  <c r="G19" i="1"/>
  <c r="F19" i="1"/>
  <c r="F13" i="1"/>
  <c r="G13" i="1"/>
  <c r="G10" i="1"/>
  <c r="F10" i="1"/>
</calcChain>
</file>

<file path=xl/sharedStrings.xml><?xml version="1.0" encoding="utf-8"?>
<sst xmlns="http://schemas.openxmlformats.org/spreadsheetml/2006/main" count="197" uniqueCount="71">
  <si>
    <t>B2A</t>
  </si>
  <si>
    <t xml:space="preserve">coëfficiënt: </t>
  </si>
  <si>
    <t>JAARLOON</t>
  </si>
  <si>
    <t>MAANDLOON</t>
  </si>
  <si>
    <t>UURLOON</t>
  </si>
  <si>
    <t>38u</t>
  </si>
  <si>
    <t>40u</t>
  </si>
  <si>
    <t>L4</t>
  </si>
  <si>
    <t>Logistiek personeel klasse 4</t>
  </si>
  <si>
    <t>L3</t>
  </si>
  <si>
    <t xml:space="preserve">L2    </t>
  </si>
  <si>
    <t>Logistiek personeel klasse 2</t>
  </si>
  <si>
    <t>A1</t>
  </si>
  <si>
    <t>Administratief + logistiek personeel klasse 1</t>
  </si>
  <si>
    <t>A2</t>
  </si>
  <si>
    <t>MV2</t>
  </si>
  <si>
    <t>B2B</t>
  </si>
  <si>
    <t>MV1</t>
  </si>
  <si>
    <t>L1</t>
  </si>
  <si>
    <t>K3</t>
  </si>
  <si>
    <t>G1</t>
  </si>
  <si>
    <t>Geneesheer omnipracticus</t>
  </si>
  <si>
    <t>GS</t>
  </si>
  <si>
    <t>Geneesheer specialist</t>
  </si>
  <si>
    <t>B1C</t>
  </si>
  <si>
    <t>B1B</t>
  </si>
  <si>
    <t>GEW</t>
  </si>
  <si>
    <t>Gewaarborgd inkomen</t>
  </si>
  <si>
    <t>Logistiek personeel klasse 3</t>
  </si>
  <si>
    <t>INDEX</t>
  </si>
  <si>
    <t>LOGISTIEK PERSONEEL KLASSE 4</t>
  </si>
  <si>
    <t>LOGISTIEK PERSONEEL KLASSE 3</t>
  </si>
  <si>
    <t>L2</t>
  </si>
  <si>
    <t>LOGISTIEK PERSONEEL KLASSE 2</t>
  </si>
  <si>
    <t>ADMINISTRATIEF + LOGISTIEK PERSONEEL KLASSE 1</t>
  </si>
  <si>
    <t>GENEESHEER OMNIPRACTICUS</t>
  </si>
  <si>
    <t>GENEESHEER SPECIALIST</t>
  </si>
  <si>
    <t>GEWAARBORGD  INKOMEN</t>
  </si>
  <si>
    <t>DATUM</t>
  </si>
  <si>
    <t>Licentiaten / masters</t>
  </si>
  <si>
    <t>LICENTIATEN / MASTERS</t>
  </si>
  <si>
    <t>A3</t>
  </si>
  <si>
    <t>B3</t>
  </si>
  <si>
    <t>Begeleidend personeel klasse 3</t>
  </si>
  <si>
    <t xml:space="preserve">Begeleidend personeel klasse 2B </t>
  </si>
  <si>
    <t>Begeleidend personeel klasse 2A</t>
  </si>
  <si>
    <t>Begeleidend personeel klasse 1</t>
  </si>
  <si>
    <t>Gebrevetteerde verpleegkundige</t>
  </si>
  <si>
    <t>Sociaal, verpleegkundig, paramedisch en therapeutisch personeel</t>
  </si>
  <si>
    <t>Administratief personeel klasse 3</t>
  </si>
  <si>
    <t>Administratief personeel klasse 2</t>
  </si>
  <si>
    <t>ADMINISTRATIEF PERSONEEL KLASSE 2</t>
  </si>
  <si>
    <t>ADMINISTRATIEF PERSONEEL KLASSE 3</t>
  </si>
  <si>
    <t>BEGELEIDEND PERSONEEL KLASSE 2B</t>
  </si>
  <si>
    <t>BEGELEIDEND PERSONEEL KLASSE 3</t>
  </si>
  <si>
    <t>BEGELEIDEND PERSONEEL KLASSE 2A</t>
  </si>
  <si>
    <t>BEGELEIDEND PERSONEEL KLASSE 1</t>
  </si>
  <si>
    <t>GEBREVETTEERDE VERPLEEGKUNDIGE</t>
  </si>
  <si>
    <t>SOCIAAL, VERPLEEGKUNDIG, PARAMEDISCH &amp; THERAPEUTISCH PERSONEEL</t>
  </si>
  <si>
    <t>OVERZICHT BAREMA'S P.C. 331 KO</t>
  </si>
  <si>
    <t>Diensthoofd in de erkende kinderdagverblijven</t>
  </si>
  <si>
    <t>Directie in de erkende kinderdagverblijven</t>
  </si>
  <si>
    <t>DIENSTHOOFD IN DE ERKENDE KINDERDAGVERBLIJVEN</t>
  </si>
  <si>
    <t>DIRECTIE IN DE ERKENDE KINDERDAGVERBLIJVEN</t>
  </si>
  <si>
    <t>MV1bis</t>
  </si>
  <si>
    <t>DIENSTVERANTWOORDELIJKEN IN DE DIENSTEN VOOR OPVANGGEZINNEN</t>
  </si>
  <si>
    <t>Dienstverantwoordelijken in de diensten voor opvanggezinnen</t>
  </si>
  <si>
    <t>INDEXERING</t>
  </si>
  <si>
    <t>WEDDESUPPLEMENTEN ZATERDAGPRESTATIES PER UUR</t>
  </si>
  <si>
    <t>Jaarloon is lager dan sectoraal minimumloon van 23.133,23 euro.</t>
  </si>
  <si>
    <t>basis 01/01/2022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</si>
</sst>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mmm\ yyyy"/>
    <numFmt numFmtId="165" formatCode="#,##0.0000"/>
    <numFmt numFmtId="166" formatCode="d/mm/yy"/>
    <numFmt numFmtId="167" formatCode="0.0000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9" fontId="2" fillId="0" borderId="6" xfId="0" applyNumberFormat="1" applyFont="1" applyBorder="1" applyAlignment="1">
      <alignment horizontal="center"/>
    </xf>
    <xf numFmtId="9" fontId="2" fillId="0" borderId="6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9" fontId="2" fillId="0" borderId="10" xfId="0" applyNumberFormat="1" applyFont="1" applyBorder="1" applyAlignment="1">
      <alignment horizontal="center"/>
    </xf>
    <xf numFmtId="9" fontId="2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2" fillId="0" borderId="6" xfId="0" applyNumberFormat="1" applyFont="1" applyBorder="1"/>
    <xf numFmtId="165" fontId="2" fillId="0" borderId="6" xfId="0" applyNumberFormat="1" applyFont="1" applyBorder="1"/>
    <xf numFmtId="165" fontId="2" fillId="0" borderId="5" xfId="0" applyNumberFormat="1" applyFont="1" applyBorder="1"/>
    <xf numFmtId="0" fontId="2" fillId="0" borderId="8" xfId="0" applyFont="1" applyBorder="1"/>
    <xf numFmtId="4" fontId="2" fillId="0" borderId="9" xfId="0" applyNumberFormat="1" applyFont="1" applyBorder="1"/>
    <xf numFmtId="165" fontId="2" fillId="0" borderId="9" xfId="0" applyNumberFormat="1" applyFont="1" applyBorder="1"/>
    <xf numFmtId="165" fontId="2" fillId="0" borderId="8" xfId="0" applyNumberFormat="1" applyFont="1" applyBorder="1"/>
    <xf numFmtId="0" fontId="4" fillId="0" borderId="0" xfId="0" applyFont="1"/>
    <xf numFmtId="164" fontId="4" fillId="3" borderId="0" xfId="0" quotePrefix="1" applyNumberFormat="1" applyFont="1" applyFill="1" applyAlignment="1">
      <alignment horizontal="right"/>
    </xf>
    <xf numFmtId="4" fontId="2" fillId="2" borderId="6" xfId="0" applyNumberFormat="1" applyFont="1" applyFill="1" applyBorder="1"/>
    <xf numFmtId="0" fontId="5" fillId="2" borderId="0" xfId="0" applyFont="1" applyFill="1"/>
    <xf numFmtId="0" fontId="2" fillId="2" borderId="0" xfId="0" applyFont="1" applyFill="1"/>
    <xf numFmtId="0" fontId="7" fillId="0" borderId="0" xfId="2"/>
    <xf numFmtId="0" fontId="8" fillId="0" borderId="0" xfId="0" applyFont="1"/>
    <xf numFmtId="10" fontId="4" fillId="3" borderId="0" xfId="1" applyNumberFormat="1" applyFont="1" applyFill="1"/>
    <xf numFmtId="10" fontId="2" fillId="0" borderId="0" xfId="1" applyNumberFormat="1" applyFont="1"/>
    <xf numFmtId="0" fontId="7" fillId="0" borderId="0" xfId="2" applyFill="1"/>
    <xf numFmtId="0" fontId="9" fillId="0" borderId="0" xfId="0" applyFont="1"/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164" fontId="2" fillId="0" borderId="7" xfId="0" applyNumberFormat="1" applyFont="1" applyBorder="1" applyAlignment="1">
      <alignment horizontal="centerContinuous"/>
    </xf>
    <xf numFmtId="164" fontId="2" fillId="0" borderId="6" xfId="0" applyNumberFormat="1" applyFont="1" applyBorder="1" applyAlignment="1">
      <alignment horizontal="centerContinuous"/>
    </xf>
    <xf numFmtId="4" fontId="2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3" xfId="0" applyFont="1" applyBorder="1"/>
    <xf numFmtId="166" fontId="2" fillId="0" borderId="9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6"/>
  <sheetViews>
    <sheetView tabSelected="1" zoomScaleNormal="100" workbookViewId="0"/>
  </sheetViews>
  <sheetFormatPr defaultColWidth="9.109375" defaultRowHeight="14.4" x14ac:dyDescent="0.3"/>
  <cols>
    <col min="1" max="1" width="10.5546875" style="25" bestFit="1" customWidth="1"/>
    <col min="2" max="2" width="56.5546875" style="25" bestFit="1" customWidth="1"/>
    <col min="3" max="16384" width="9.109375" style="25"/>
  </cols>
  <sheetData>
    <row r="2" spans="1:2" ht="18" x14ac:dyDescent="0.35">
      <c r="A2" s="31" t="s">
        <v>59</v>
      </c>
    </row>
    <row r="4" spans="1:2" x14ac:dyDescent="0.3">
      <c r="A4" s="25" t="s">
        <v>38</v>
      </c>
      <c r="B4" s="26">
        <v>46235</v>
      </c>
    </row>
    <row r="6" spans="1:2" x14ac:dyDescent="0.3">
      <c r="A6" s="25" t="s">
        <v>29</v>
      </c>
      <c r="B6" s="32">
        <f>ROUND(100%*1.02^11,4)</f>
        <v>1.2434000000000001</v>
      </c>
    </row>
    <row r="8" spans="1:2" x14ac:dyDescent="0.3">
      <c r="A8" s="25" t="s">
        <v>7</v>
      </c>
      <c r="B8" s="30" t="s">
        <v>8</v>
      </c>
    </row>
    <row r="9" spans="1:2" x14ac:dyDescent="0.3">
      <c r="A9" s="25" t="s">
        <v>9</v>
      </c>
      <c r="B9" s="30" t="s">
        <v>28</v>
      </c>
    </row>
    <row r="10" spans="1:2" x14ac:dyDescent="0.3">
      <c r="A10" s="25" t="s">
        <v>10</v>
      </c>
      <c r="B10" s="30" t="s">
        <v>11</v>
      </c>
    </row>
    <row r="11" spans="1:2" x14ac:dyDescent="0.3">
      <c r="A11" s="25" t="s">
        <v>41</v>
      </c>
      <c r="B11" s="30" t="s">
        <v>49</v>
      </c>
    </row>
    <row r="12" spans="1:2" x14ac:dyDescent="0.3">
      <c r="A12" s="25" t="s">
        <v>14</v>
      </c>
      <c r="B12" s="30" t="s">
        <v>50</v>
      </c>
    </row>
    <row r="13" spans="1:2" x14ac:dyDescent="0.3">
      <c r="A13" s="25" t="s">
        <v>12</v>
      </c>
      <c r="B13" s="30" t="s">
        <v>13</v>
      </c>
    </row>
    <row r="14" spans="1:2" x14ac:dyDescent="0.3">
      <c r="A14" s="25" t="s">
        <v>42</v>
      </c>
      <c r="B14" s="30" t="s">
        <v>43</v>
      </c>
    </row>
    <row r="15" spans="1:2" x14ac:dyDescent="0.3">
      <c r="A15" s="25" t="s">
        <v>16</v>
      </c>
      <c r="B15" s="30" t="s">
        <v>44</v>
      </c>
    </row>
    <row r="16" spans="1:2" x14ac:dyDescent="0.3">
      <c r="A16" s="25" t="s">
        <v>0</v>
      </c>
      <c r="B16" s="30" t="s">
        <v>45</v>
      </c>
    </row>
    <row r="17" spans="1:2" x14ac:dyDescent="0.3">
      <c r="A17" s="25" t="s">
        <v>24</v>
      </c>
      <c r="B17" s="30" t="s">
        <v>46</v>
      </c>
    </row>
    <row r="18" spans="1:2" x14ac:dyDescent="0.3">
      <c r="A18" s="25" t="s">
        <v>25</v>
      </c>
      <c r="B18" s="34" t="s">
        <v>60</v>
      </c>
    </row>
    <row r="19" spans="1:2" x14ac:dyDescent="0.3">
      <c r="A19" s="25" t="s">
        <v>15</v>
      </c>
      <c r="B19" s="34" t="s">
        <v>47</v>
      </c>
    </row>
    <row r="20" spans="1:2" x14ac:dyDescent="0.3">
      <c r="A20" s="25" t="s">
        <v>17</v>
      </c>
      <c r="B20" s="34" t="s">
        <v>48</v>
      </c>
    </row>
    <row r="21" spans="1:2" x14ac:dyDescent="0.3">
      <c r="A21" s="25" t="s">
        <v>64</v>
      </c>
      <c r="B21" s="34" t="s">
        <v>66</v>
      </c>
    </row>
    <row r="22" spans="1:2" x14ac:dyDescent="0.3">
      <c r="A22" s="25" t="s">
        <v>18</v>
      </c>
      <c r="B22" s="34" t="s">
        <v>39</v>
      </c>
    </row>
    <row r="23" spans="1:2" x14ac:dyDescent="0.3">
      <c r="A23" s="25" t="s">
        <v>19</v>
      </c>
      <c r="B23" s="34" t="s">
        <v>61</v>
      </c>
    </row>
    <row r="24" spans="1:2" x14ac:dyDescent="0.3">
      <c r="A24" s="25" t="s">
        <v>20</v>
      </c>
      <c r="B24" s="30" t="s">
        <v>21</v>
      </c>
    </row>
    <row r="25" spans="1:2" x14ac:dyDescent="0.3">
      <c r="A25" s="25" t="s">
        <v>22</v>
      </c>
      <c r="B25" s="30" t="s">
        <v>23</v>
      </c>
    </row>
    <row r="26" spans="1:2" x14ac:dyDescent="0.3">
      <c r="A26" s="25" t="s">
        <v>26</v>
      </c>
      <c r="B26" s="30" t="s">
        <v>27</v>
      </c>
    </row>
  </sheetData>
  <hyperlinks>
    <hyperlink ref="B8" location="'L4'!A1" display="Logistiek personeel klasse 4" xr:uid="{00000000-0004-0000-0000-000000000000}"/>
    <hyperlink ref="B9" location="'L3'!A1" display="Logistiek personeel klasse 3" xr:uid="{00000000-0004-0000-0000-000001000000}"/>
    <hyperlink ref="B10" location="'L2'!A1" display="Logistiek personeel klasse 2" xr:uid="{00000000-0004-0000-0000-000002000000}"/>
    <hyperlink ref="B12" location="'A2'!A1" display="Administratief + logistiek personeel klasse 2" xr:uid="{00000000-0004-0000-0000-000003000000}"/>
    <hyperlink ref="B13" location="'A1'!A1" display="Administratief + logistiek personeel klasse 1" xr:uid="{00000000-0004-0000-0000-000004000000}"/>
    <hyperlink ref="B15" location="B2B!A1" display="Begeleidend en verzorgend personeel klasse 2B " xr:uid="{00000000-0004-0000-0000-000005000000}"/>
    <hyperlink ref="B16" location="B2A!A1" display="Begeleidend en verzorgend personeel klasse 2A" xr:uid="{00000000-0004-0000-0000-000006000000}"/>
    <hyperlink ref="B17" location="B1C!A1" display="Opvoedend personeel klasse 1" xr:uid="{00000000-0004-0000-0000-000007000000}"/>
    <hyperlink ref="B19" location="'MV2'!A1" display="Verzorgend personeel" xr:uid="{00000000-0004-0000-0000-000008000000}"/>
    <hyperlink ref="B20" location="'MV1'!A1" display="Sociaal paramedisch en therapeutisch personeel" xr:uid="{00000000-0004-0000-0000-000009000000}"/>
    <hyperlink ref="B22" location="'L1'!A1" display="Licentiaten" xr:uid="{00000000-0004-0000-0000-00000A000000}"/>
    <hyperlink ref="B24" location="'G1'!A1" display="Geneesheer omnipracticus" xr:uid="{00000000-0004-0000-0000-00000B000000}"/>
    <hyperlink ref="B25" location="GS!A1" display="Geneesheer specialist" xr:uid="{00000000-0004-0000-0000-00000C000000}"/>
    <hyperlink ref="B26" location="GEW!A1" display="Gewaarborgd inkomen" xr:uid="{00000000-0004-0000-0000-00000D000000}"/>
    <hyperlink ref="B11" location="'A3'!A1" display="Administratief personeel klasse 3" xr:uid="{00000000-0004-0000-0000-00000E000000}"/>
    <hyperlink ref="B14" location="'B3'!A1" display="Begeleidend personeel klasse 3" xr:uid="{00000000-0004-0000-0000-00000F000000}"/>
    <hyperlink ref="B18" location="B1B!A1" display="Diensthoofd in de erkende kinderdagverblijven" xr:uid="{00000000-0004-0000-0000-000010000000}"/>
    <hyperlink ref="B21" location="MV1bis!A1" display="Dienstverantwoordelijken in de diensten voor opvanggezinnen" xr:uid="{00000000-0004-0000-0000-000011000000}"/>
    <hyperlink ref="B23" location="'K3'!A1" display="Directie in de erkende kinderdagverblijven" xr:uid="{00000000-0004-0000-0000-00001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7</v>
      </c>
      <c r="B1" s="1" t="s">
        <v>30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">
        <v>70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27">
        <v>22591.66</v>
      </c>
      <c r="C7" s="18">
        <f t="shared" ref="C7:C42" si="0">B7*$D$3</f>
        <v>28090.470044000002</v>
      </c>
      <c r="D7" s="18">
        <f t="shared" ref="D7:D42" si="1">B7/12*$D$3</f>
        <v>2340.8725036666669</v>
      </c>
      <c r="E7" s="19">
        <f t="shared" ref="E7:E42" si="2">C7/1976</f>
        <v>14.215824921052633</v>
      </c>
      <c r="F7" s="19">
        <f>E7/2</f>
        <v>7.1079124605263164</v>
      </c>
      <c r="G7" s="19">
        <f>E7/5</f>
        <v>2.8431649842105267</v>
      </c>
      <c r="H7" s="20">
        <f>C7/2080</f>
        <v>13.505033675</v>
      </c>
    </row>
    <row r="8" spans="1:8" x14ac:dyDescent="0.3">
      <c r="A8" s="8">
        <f>A7+1</f>
        <v>1</v>
      </c>
      <c r="B8" s="27">
        <v>22873.33</v>
      </c>
      <c r="C8" s="18">
        <f t="shared" si="0"/>
        <v>28440.698522000002</v>
      </c>
      <c r="D8" s="18">
        <f t="shared" si="1"/>
        <v>2370.0582101666669</v>
      </c>
      <c r="E8" s="19">
        <f t="shared" si="2"/>
        <v>14.393066053643725</v>
      </c>
      <c r="F8" s="19">
        <f t="shared" ref="F8:F42" si="3">E8/2</f>
        <v>7.1965330268218626</v>
      </c>
      <c r="G8" s="19">
        <f t="shared" ref="G8:G42" si="4">E8/5</f>
        <v>2.8786132107287452</v>
      </c>
      <c r="H8" s="20">
        <f t="shared" ref="H8:H42" si="5">C8/2080</f>
        <v>13.673412750961539</v>
      </c>
    </row>
    <row r="9" spans="1:8" x14ac:dyDescent="0.3">
      <c r="A9" s="8">
        <f t="shared" ref="A9:A42" si="6">A8+1</f>
        <v>2</v>
      </c>
      <c r="B9" s="18">
        <v>23154.51</v>
      </c>
      <c r="C9" s="18">
        <f t="shared" si="0"/>
        <v>28790.317734</v>
      </c>
      <c r="D9" s="18">
        <f t="shared" si="1"/>
        <v>2399.1931445</v>
      </c>
      <c r="E9" s="19">
        <f t="shared" si="2"/>
        <v>14.569998853238866</v>
      </c>
      <c r="F9" s="19">
        <f t="shared" si="3"/>
        <v>7.2849994266194331</v>
      </c>
      <c r="G9" s="19">
        <f t="shared" si="4"/>
        <v>2.9139997706477732</v>
      </c>
      <c r="H9" s="20">
        <f t="shared" si="5"/>
        <v>13.841498910576924</v>
      </c>
    </row>
    <row r="10" spans="1:8" x14ac:dyDescent="0.3">
      <c r="A10" s="8">
        <f t="shared" si="6"/>
        <v>3</v>
      </c>
      <c r="B10" s="18">
        <v>23436.17</v>
      </c>
      <c r="C10" s="18">
        <f t="shared" si="0"/>
        <v>29140.533778000001</v>
      </c>
      <c r="D10" s="18">
        <f t="shared" si="1"/>
        <v>2428.3778148333336</v>
      </c>
      <c r="E10" s="19">
        <f t="shared" si="2"/>
        <v>14.747233693319838</v>
      </c>
      <c r="F10" s="19">
        <f t="shared" si="3"/>
        <v>7.3736168466599192</v>
      </c>
      <c r="G10" s="19">
        <f t="shared" si="4"/>
        <v>2.9494467386639678</v>
      </c>
      <c r="H10" s="20">
        <f t="shared" si="5"/>
        <v>14.009872008653847</v>
      </c>
    </row>
    <row r="11" spans="1:8" x14ac:dyDescent="0.3">
      <c r="A11" s="8">
        <f t="shared" si="6"/>
        <v>4</v>
      </c>
      <c r="B11" s="18">
        <v>23767.23</v>
      </c>
      <c r="C11" s="18">
        <f t="shared" si="0"/>
        <v>29552.173782000002</v>
      </c>
      <c r="D11" s="18">
        <f t="shared" si="1"/>
        <v>2462.6811485000003</v>
      </c>
      <c r="E11" s="19">
        <f t="shared" si="2"/>
        <v>14.95555353340081</v>
      </c>
      <c r="F11" s="19">
        <f t="shared" si="3"/>
        <v>7.4777767667004049</v>
      </c>
      <c r="G11" s="19">
        <f t="shared" si="4"/>
        <v>2.9911107066801619</v>
      </c>
      <c r="H11" s="20">
        <f t="shared" si="5"/>
        <v>14.20777585673077</v>
      </c>
    </row>
    <row r="12" spans="1:8" x14ac:dyDescent="0.3">
      <c r="A12" s="8">
        <f t="shared" si="6"/>
        <v>5</v>
      </c>
      <c r="B12" s="18">
        <v>24011.59</v>
      </c>
      <c r="C12" s="18">
        <f t="shared" si="0"/>
        <v>29856.011006000001</v>
      </c>
      <c r="D12" s="18">
        <f t="shared" si="1"/>
        <v>2488.000917166667</v>
      </c>
      <c r="E12" s="19">
        <f t="shared" si="2"/>
        <v>15.109317310728745</v>
      </c>
      <c r="F12" s="19">
        <f t="shared" si="3"/>
        <v>7.5546586553643724</v>
      </c>
      <c r="G12" s="19">
        <f t="shared" si="4"/>
        <v>3.021863462145749</v>
      </c>
      <c r="H12" s="20">
        <f t="shared" si="5"/>
        <v>14.353851445192308</v>
      </c>
    </row>
    <row r="13" spans="1:8" x14ac:dyDescent="0.3">
      <c r="A13" s="8">
        <f t="shared" si="6"/>
        <v>6</v>
      </c>
      <c r="B13" s="18">
        <v>24895.68</v>
      </c>
      <c r="C13" s="18">
        <f t="shared" si="0"/>
        <v>30955.288512000003</v>
      </c>
      <c r="D13" s="18">
        <f t="shared" si="1"/>
        <v>2579.6073759999999</v>
      </c>
      <c r="E13" s="19">
        <f t="shared" si="2"/>
        <v>15.665631838056681</v>
      </c>
      <c r="F13" s="19">
        <f t="shared" si="3"/>
        <v>7.8328159190283406</v>
      </c>
      <c r="G13" s="19">
        <f t="shared" si="4"/>
        <v>3.1331263676113363</v>
      </c>
      <c r="H13" s="20">
        <f t="shared" si="5"/>
        <v>14.882350246153848</v>
      </c>
    </row>
    <row r="14" spans="1:8" x14ac:dyDescent="0.3">
      <c r="A14" s="8">
        <f t="shared" si="6"/>
        <v>7</v>
      </c>
      <c r="B14" s="18">
        <v>25059.42</v>
      </c>
      <c r="C14" s="18">
        <f t="shared" si="0"/>
        <v>31158.882827999998</v>
      </c>
      <c r="D14" s="18">
        <f t="shared" si="1"/>
        <v>2596.5735690000001</v>
      </c>
      <c r="E14" s="19">
        <f t="shared" si="2"/>
        <v>15.768665398785425</v>
      </c>
      <c r="F14" s="19">
        <f t="shared" si="3"/>
        <v>7.8843326993927123</v>
      </c>
      <c r="G14" s="19">
        <f t="shared" si="4"/>
        <v>3.1537330797570848</v>
      </c>
      <c r="H14" s="20">
        <f t="shared" si="5"/>
        <v>14.980232128846152</v>
      </c>
    </row>
    <row r="15" spans="1:8" x14ac:dyDescent="0.3">
      <c r="A15" s="8">
        <f t="shared" si="6"/>
        <v>8</v>
      </c>
      <c r="B15" s="18">
        <v>26024.18</v>
      </c>
      <c r="C15" s="18">
        <f t="shared" si="0"/>
        <v>32358.465412000001</v>
      </c>
      <c r="D15" s="18">
        <f t="shared" si="1"/>
        <v>2696.5387843333338</v>
      </c>
      <c r="E15" s="19">
        <f t="shared" si="2"/>
        <v>16.375741605263158</v>
      </c>
      <c r="F15" s="19">
        <f t="shared" si="3"/>
        <v>8.1878708026315792</v>
      </c>
      <c r="G15" s="19">
        <f t="shared" si="4"/>
        <v>3.2751483210526318</v>
      </c>
      <c r="H15" s="20">
        <f t="shared" si="5"/>
        <v>15.556954525</v>
      </c>
    </row>
    <row r="16" spans="1:8" x14ac:dyDescent="0.3">
      <c r="A16" s="8">
        <f t="shared" si="6"/>
        <v>9</v>
      </c>
      <c r="B16" s="18">
        <v>26107.24</v>
      </c>
      <c r="C16" s="18">
        <f t="shared" si="0"/>
        <v>32461.742216000002</v>
      </c>
      <c r="D16" s="18">
        <f t="shared" si="1"/>
        <v>2705.1451846666669</v>
      </c>
      <c r="E16" s="19">
        <f t="shared" si="2"/>
        <v>16.428007194331986</v>
      </c>
      <c r="F16" s="19">
        <f t="shared" si="3"/>
        <v>8.214003597165993</v>
      </c>
      <c r="G16" s="19">
        <f t="shared" si="4"/>
        <v>3.2856014388663972</v>
      </c>
      <c r="H16" s="20">
        <f t="shared" si="5"/>
        <v>15.606606834615386</v>
      </c>
    </row>
    <row r="17" spans="1:8" x14ac:dyDescent="0.3">
      <c r="A17" s="8">
        <f t="shared" si="6"/>
        <v>10</v>
      </c>
      <c r="B17" s="18">
        <v>27152.69</v>
      </c>
      <c r="C17" s="18">
        <f t="shared" si="0"/>
        <v>33761.654746</v>
      </c>
      <c r="D17" s="18">
        <f t="shared" si="1"/>
        <v>2813.471228833333</v>
      </c>
      <c r="E17" s="19">
        <f t="shared" si="2"/>
        <v>17.085857664979756</v>
      </c>
      <c r="F17" s="19">
        <f t="shared" si="3"/>
        <v>8.5429288324898778</v>
      </c>
      <c r="G17" s="19">
        <f t="shared" si="4"/>
        <v>3.4171715329959511</v>
      </c>
      <c r="H17" s="20">
        <f t="shared" si="5"/>
        <v>16.231564781730768</v>
      </c>
    </row>
    <row r="18" spans="1:8" x14ac:dyDescent="0.3">
      <c r="A18" s="8">
        <f t="shared" si="6"/>
        <v>11</v>
      </c>
      <c r="B18" s="18">
        <v>27155.59</v>
      </c>
      <c r="C18" s="18">
        <f t="shared" si="0"/>
        <v>33765.260606000003</v>
      </c>
      <c r="D18" s="18">
        <f t="shared" si="1"/>
        <v>2813.7717171666668</v>
      </c>
      <c r="E18" s="19">
        <f t="shared" si="2"/>
        <v>17.087682492914983</v>
      </c>
      <c r="F18" s="19">
        <f t="shared" si="3"/>
        <v>8.5438412464574913</v>
      </c>
      <c r="G18" s="19">
        <f t="shared" si="4"/>
        <v>3.4175364985829964</v>
      </c>
      <c r="H18" s="20">
        <f t="shared" si="5"/>
        <v>16.233298368269232</v>
      </c>
    </row>
    <row r="19" spans="1:8" x14ac:dyDescent="0.3">
      <c r="A19" s="8">
        <f t="shared" si="6"/>
        <v>12</v>
      </c>
      <c r="B19" s="18">
        <v>28281.18</v>
      </c>
      <c r="C19" s="18">
        <f t="shared" si="0"/>
        <v>35164.819212000002</v>
      </c>
      <c r="D19" s="18">
        <f t="shared" si="1"/>
        <v>2930.401601</v>
      </c>
      <c r="E19" s="19">
        <f t="shared" si="2"/>
        <v>17.795961139676116</v>
      </c>
      <c r="F19" s="19">
        <f t="shared" si="3"/>
        <v>8.8979805698380581</v>
      </c>
      <c r="G19" s="19">
        <f t="shared" si="4"/>
        <v>3.5591922279352231</v>
      </c>
      <c r="H19" s="20">
        <f t="shared" si="5"/>
        <v>16.906163082692309</v>
      </c>
    </row>
    <row r="20" spans="1:8" x14ac:dyDescent="0.3">
      <c r="A20" s="8">
        <f t="shared" si="6"/>
        <v>13</v>
      </c>
      <c r="B20" s="18">
        <v>28281.18</v>
      </c>
      <c r="C20" s="18">
        <f t="shared" si="0"/>
        <v>35164.819212000002</v>
      </c>
      <c r="D20" s="18">
        <f t="shared" si="1"/>
        <v>2930.401601</v>
      </c>
      <c r="E20" s="19">
        <f t="shared" si="2"/>
        <v>17.795961139676116</v>
      </c>
      <c r="F20" s="19">
        <f t="shared" si="3"/>
        <v>8.8979805698380581</v>
      </c>
      <c r="G20" s="19">
        <f t="shared" si="4"/>
        <v>3.5591922279352231</v>
      </c>
      <c r="H20" s="20">
        <f t="shared" si="5"/>
        <v>16.906163082692309</v>
      </c>
    </row>
    <row r="21" spans="1:8" x14ac:dyDescent="0.3">
      <c r="A21" s="8">
        <f t="shared" si="6"/>
        <v>14</v>
      </c>
      <c r="B21" s="18">
        <v>29409.69</v>
      </c>
      <c r="C21" s="18">
        <f t="shared" si="0"/>
        <v>36568.008545999997</v>
      </c>
      <c r="D21" s="18">
        <f t="shared" si="1"/>
        <v>3047.3340455000002</v>
      </c>
      <c r="E21" s="19">
        <f t="shared" si="2"/>
        <v>18.50607719939271</v>
      </c>
      <c r="F21" s="19">
        <f t="shared" si="3"/>
        <v>9.2530385996963549</v>
      </c>
      <c r="G21" s="19">
        <f t="shared" si="4"/>
        <v>3.701215439878542</v>
      </c>
      <c r="H21" s="20">
        <f t="shared" si="5"/>
        <v>17.580773339423075</v>
      </c>
    </row>
    <row r="22" spans="1:8" x14ac:dyDescent="0.3">
      <c r="A22" s="8">
        <f t="shared" si="6"/>
        <v>15</v>
      </c>
      <c r="B22" s="18">
        <v>29409.69</v>
      </c>
      <c r="C22" s="18">
        <f t="shared" si="0"/>
        <v>36568.008545999997</v>
      </c>
      <c r="D22" s="18">
        <f t="shared" si="1"/>
        <v>3047.3340455000002</v>
      </c>
      <c r="E22" s="19">
        <f t="shared" si="2"/>
        <v>18.50607719939271</v>
      </c>
      <c r="F22" s="19">
        <f t="shared" si="3"/>
        <v>9.2530385996963549</v>
      </c>
      <c r="G22" s="19">
        <f t="shared" si="4"/>
        <v>3.701215439878542</v>
      </c>
      <c r="H22" s="20">
        <f t="shared" si="5"/>
        <v>17.580773339423075</v>
      </c>
    </row>
    <row r="23" spans="1:8" x14ac:dyDescent="0.3">
      <c r="A23" s="8">
        <f t="shared" si="6"/>
        <v>16</v>
      </c>
      <c r="B23" s="18">
        <v>29888.080000000002</v>
      </c>
      <c r="C23" s="18">
        <f t="shared" si="0"/>
        <v>37162.838672000005</v>
      </c>
      <c r="D23" s="18">
        <f t="shared" si="1"/>
        <v>3096.9032226666673</v>
      </c>
      <c r="E23" s="19">
        <f t="shared" si="2"/>
        <v>18.807104591093122</v>
      </c>
      <c r="F23" s="19">
        <f t="shared" si="3"/>
        <v>9.4035522955465609</v>
      </c>
      <c r="G23" s="19">
        <f t="shared" si="4"/>
        <v>3.7614209182186245</v>
      </c>
      <c r="H23" s="20">
        <f t="shared" si="5"/>
        <v>17.866749361538464</v>
      </c>
    </row>
    <row r="24" spans="1:8" x14ac:dyDescent="0.3">
      <c r="A24" s="8">
        <f t="shared" si="6"/>
        <v>17</v>
      </c>
      <c r="B24" s="18">
        <v>29888.080000000002</v>
      </c>
      <c r="C24" s="18">
        <f t="shared" si="0"/>
        <v>37162.838672000005</v>
      </c>
      <c r="D24" s="18">
        <f t="shared" si="1"/>
        <v>3096.9032226666673</v>
      </c>
      <c r="E24" s="19">
        <f t="shared" si="2"/>
        <v>18.807104591093122</v>
      </c>
      <c r="F24" s="19">
        <f t="shared" si="3"/>
        <v>9.4035522955465609</v>
      </c>
      <c r="G24" s="19">
        <f t="shared" si="4"/>
        <v>3.7614209182186245</v>
      </c>
      <c r="H24" s="20">
        <f t="shared" si="5"/>
        <v>17.866749361538464</v>
      </c>
    </row>
    <row r="25" spans="1:8" x14ac:dyDescent="0.3">
      <c r="A25" s="8">
        <f t="shared" si="6"/>
        <v>18</v>
      </c>
      <c r="B25" s="18">
        <v>31016.58</v>
      </c>
      <c r="C25" s="18">
        <f t="shared" si="0"/>
        <v>38566.015572000004</v>
      </c>
      <c r="D25" s="18">
        <f t="shared" si="1"/>
        <v>3213.8346310000002</v>
      </c>
      <c r="E25" s="19">
        <f t="shared" si="2"/>
        <v>19.517214358299597</v>
      </c>
      <c r="F25" s="19">
        <f t="shared" si="3"/>
        <v>9.7586071791497986</v>
      </c>
      <c r="G25" s="19">
        <f t="shared" si="4"/>
        <v>3.9034428716599194</v>
      </c>
      <c r="H25" s="20">
        <f t="shared" si="5"/>
        <v>18.541353640384617</v>
      </c>
    </row>
    <row r="26" spans="1:8" x14ac:dyDescent="0.3">
      <c r="A26" s="8">
        <f t="shared" si="6"/>
        <v>19</v>
      </c>
      <c r="B26" s="18">
        <v>31016.58</v>
      </c>
      <c r="C26" s="18">
        <f t="shared" si="0"/>
        <v>38566.015572000004</v>
      </c>
      <c r="D26" s="18">
        <f t="shared" si="1"/>
        <v>3213.8346310000002</v>
      </c>
      <c r="E26" s="19">
        <f t="shared" si="2"/>
        <v>19.517214358299597</v>
      </c>
      <c r="F26" s="19">
        <f t="shared" si="3"/>
        <v>9.7586071791497986</v>
      </c>
      <c r="G26" s="19">
        <f t="shared" si="4"/>
        <v>3.9034428716599194</v>
      </c>
      <c r="H26" s="20">
        <f t="shared" si="5"/>
        <v>18.541353640384617</v>
      </c>
    </row>
    <row r="27" spans="1:8" x14ac:dyDescent="0.3">
      <c r="A27" s="8">
        <f t="shared" si="6"/>
        <v>20</v>
      </c>
      <c r="B27" s="18">
        <v>32145.09</v>
      </c>
      <c r="C27" s="18">
        <f t="shared" si="0"/>
        <v>39969.204905999999</v>
      </c>
      <c r="D27" s="18">
        <f t="shared" si="1"/>
        <v>3330.7670755000004</v>
      </c>
      <c r="E27" s="19">
        <f t="shared" si="2"/>
        <v>20.227330418016194</v>
      </c>
      <c r="F27" s="19">
        <f t="shared" si="3"/>
        <v>10.113665209008097</v>
      </c>
      <c r="G27" s="19">
        <f t="shared" si="4"/>
        <v>4.0454660836032392</v>
      </c>
      <c r="H27" s="20">
        <f t="shared" si="5"/>
        <v>19.215963897115383</v>
      </c>
    </row>
    <row r="28" spans="1:8" x14ac:dyDescent="0.3">
      <c r="A28" s="8">
        <f t="shared" si="6"/>
        <v>21</v>
      </c>
      <c r="B28" s="18">
        <v>32145.09</v>
      </c>
      <c r="C28" s="18">
        <f t="shared" si="0"/>
        <v>39969.204905999999</v>
      </c>
      <c r="D28" s="18">
        <f t="shared" si="1"/>
        <v>3330.7670755000004</v>
      </c>
      <c r="E28" s="19">
        <f t="shared" si="2"/>
        <v>20.227330418016194</v>
      </c>
      <c r="F28" s="19">
        <f t="shared" si="3"/>
        <v>10.113665209008097</v>
      </c>
      <c r="G28" s="19">
        <f t="shared" si="4"/>
        <v>4.0454660836032392</v>
      </c>
      <c r="H28" s="20">
        <f t="shared" si="5"/>
        <v>19.215963897115383</v>
      </c>
    </row>
    <row r="29" spans="1:8" x14ac:dyDescent="0.3">
      <c r="A29" s="8">
        <f t="shared" si="6"/>
        <v>22</v>
      </c>
      <c r="B29" s="18">
        <v>32918.76</v>
      </c>
      <c r="C29" s="18">
        <f t="shared" si="0"/>
        <v>40931.186184000006</v>
      </c>
      <c r="D29" s="18">
        <f t="shared" si="1"/>
        <v>3410.932182</v>
      </c>
      <c r="E29" s="19">
        <f t="shared" si="2"/>
        <v>20.714163048583</v>
      </c>
      <c r="F29" s="19">
        <f t="shared" si="3"/>
        <v>10.3570815242915</v>
      </c>
      <c r="G29" s="19">
        <f t="shared" si="4"/>
        <v>4.1428326097166002</v>
      </c>
      <c r="H29" s="20">
        <f t="shared" si="5"/>
        <v>19.678454896153848</v>
      </c>
    </row>
    <row r="30" spans="1:8" x14ac:dyDescent="0.3">
      <c r="A30" s="8">
        <f t="shared" si="6"/>
        <v>23</v>
      </c>
      <c r="B30" s="18">
        <v>33751.980000000003</v>
      </c>
      <c r="C30" s="18">
        <f t="shared" si="0"/>
        <v>41967.211932000006</v>
      </c>
      <c r="D30" s="18">
        <f t="shared" si="1"/>
        <v>3497.2676610000008</v>
      </c>
      <c r="E30" s="19">
        <f t="shared" si="2"/>
        <v>21.238467576923078</v>
      </c>
      <c r="F30" s="19">
        <f t="shared" si="3"/>
        <v>10.619233788461539</v>
      </c>
      <c r="G30" s="19">
        <f t="shared" si="4"/>
        <v>4.2476935153846158</v>
      </c>
      <c r="H30" s="20">
        <f t="shared" si="5"/>
        <v>20.176544198076925</v>
      </c>
    </row>
    <row r="31" spans="1:8" x14ac:dyDescent="0.3">
      <c r="A31" s="8">
        <f t="shared" si="6"/>
        <v>24</v>
      </c>
      <c r="B31" s="18">
        <v>34880.449999999997</v>
      </c>
      <c r="C31" s="18">
        <f t="shared" si="0"/>
        <v>43370.35153</v>
      </c>
      <c r="D31" s="18">
        <f t="shared" si="1"/>
        <v>3614.1959608333332</v>
      </c>
      <c r="E31" s="19">
        <f t="shared" si="2"/>
        <v>21.948558466599192</v>
      </c>
      <c r="F31" s="19">
        <f t="shared" si="3"/>
        <v>10.974279233299596</v>
      </c>
      <c r="G31" s="19">
        <f t="shared" si="4"/>
        <v>4.3897116933198381</v>
      </c>
      <c r="H31" s="20">
        <f t="shared" si="5"/>
        <v>20.851130543269232</v>
      </c>
    </row>
    <row r="32" spans="1:8" x14ac:dyDescent="0.3">
      <c r="A32" s="8">
        <f t="shared" si="6"/>
        <v>25</v>
      </c>
      <c r="B32" s="18">
        <v>34943.730000000003</v>
      </c>
      <c r="C32" s="18">
        <f t="shared" si="0"/>
        <v>43449.033882000003</v>
      </c>
      <c r="D32" s="18">
        <f t="shared" si="1"/>
        <v>3620.7528235000009</v>
      </c>
      <c r="E32" s="19">
        <f t="shared" si="2"/>
        <v>21.988377470647777</v>
      </c>
      <c r="F32" s="19">
        <f t="shared" si="3"/>
        <v>10.994188735323888</v>
      </c>
      <c r="G32" s="19">
        <f t="shared" si="4"/>
        <v>4.3976754941295555</v>
      </c>
      <c r="H32" s="20">
        <f t="shared" si="5"/>
        <v>20.888958597115387</v>
      </c>
    </row>
    <row r="33" spans="1:8" x14ac:dyDescent="0.3">
      <c r="A33" s="8">
        <f t="shared" si="6"/>
        <v>26</v>
      </c>
      <c r="B33" s="18">
        <v>35002.370000000003</v>
      </c>
      <c r="C33" s="18">
        <f t="shared" si="0"/>
        <v>43521.946858000003</v>
      </c>
      <c r="D33" s="18">
        <f t="shared" si="1"/>
        <v>3626.8289048333336</v>
      </c>
      <c r="E33" s="19">
        <f t="shared" si="2"/>
        <v>22.02527675</v>
      </c>
      <c r="F33" s="19">
        <f t="shared" si="3"/>
        <v>11.012638375</v>
      </c>
      <c r="G33" s="19">
        <f t="shared" si="4"/>
        <v>4.4050553499999996</v>
      </c>
      <c r="H33" s="20">
        <f t="shared" si="5"/>
        <v>20.9240129125</v>
      </c>
    </row>
    <row r="34" spans="1:8" x14ac:dyDescent="0.3">
      <c r="A34" s="8">
        <f t="shared" si="6"/>
        <v>27</v>
      </c>
      <c r="B34" s="18">
        <v>35056.699999999997</v>
      </c>
      <c r="C34" s="18">
        <f t="shared" si="0"/>
        <v>43589.500780000002</v>
      </c>
      <c r="D34" s="18">
        <f t="shared" si="1"/>
        <v>3632.4583983333332</v>
      </c>
      <c r="E34" s="19">
        <f t="shared" si="2"/>
        <v>22.059463957489879</v>
      </c>
      <c r="F34" s="19">
        <f t="shared" si="3"/>
        <v>11.029731978744939</v>
      </c>
      <c r="G34" s="19">
        <f t="shared" si="4"/>
        <v>4.4118927914979755</v>
      </c>
      <c r="H34" s="20">
        <f t="shared" si="5"/>
        <v>20.956490759615384</v>
      </c>
    </row>
    <row r="35" spans="1:8" x14ac:dyDescent="0.3">
      <c r="A35" s="8">
        <f t="shared" si="6"/>
        <v>28</v>
      </c>
      <c r="B35" s="18">
        <v>35107.03</v>
      </c>
      <c r="C35" s="18">
        <f t="shared" si="0"/>
        <v>43652.081102000004</v>
      </c>
      <c r="D35" s="18">
        <f t="shared" si="1"/>
        <v>3637.6734251666667</v>
      </c>
      <c r="E35" s="19">
        <f t="shared" si="2"/>
        <v>22.091134160931176</v>
      </c>
      <c r="F35" s="19">
        <f t="shared" si="3"/>
        <v>11.045567080465588</v>
      </c>
      <c r="G35" s="19">
        <f t="shared" si="4"/>
        <v>4.4182268321862352</v>
      </c>
      <c r="H35" s="20">
        <f t="shared" si="5"/>
        <v>20.986577452884617</v>
      </c>
    </row>
    <row r="36" spans="1:8" x14ac:dyDescent="0.3">
      <c r="A36" s="8">
        <f t="shared" si="6"/>
        <v>29</v>
      </c>
      <c r="B36" s="18">
        <v>35153.629999999997</v>
      </c>
      <c r="C36" s="18">
        <f t="shared" si="0"/>
        <v>43710.023541999995</v>
      </c>
      <c r="D36" s="18">
        <f t="shared" si="1"/>
        <v>3642.5019618333331</v>
      </c>
      <c r="E36" s="19">
        <f t="shared" si="2"/>
        <v>22.120457258097165</v>
      </c>
      <c r="F36" s="19">
        <f t="shared" si="3"/>
        <v>11.060228629048583</v>
      </c>
      <c r="G36" s="19">
        <f t="shared" si="4"/>
        <v>4.4240914516194332</v>
      </c>
      <c r="H36" s="20">
        <f t="shared" si="5"/>
        <v>21.014434395192307</v>
      </c>
    </row>
    <row r="37" spans="1:8" x14ac:dyDescent="0.3">
      <c r="A37" s="8">
        <f t="shared" si="6"/>
        <v>30</v>
      </c>
      <c r="B37" s="18">
        <v>35196.839999999997</v>
      </c>
      <c r="C37" s="18">
        <f t="shared" si="0"/>
        <v>43763.750855999999</v>
      </c>
      <c r="D37" s="18">
        <f t="shared" si="1"/>
        <v>3646.9792379999999</v>
      </c>
      <c r="E37" s="19">
        <f t="shared" si="2"/>
        <v>22.147647194331984</v>
      </c>
      <c r="F37" s="19">
        <f t="shared" si="3"/>
        <v>11.073823597165992</v>
      </c>
      <c r="G37" s="19">
        <f t="shared" si="4"/>
        <v>4.4295294388663971</v>
      </c>
      <c r="H37" s="20">
        <f t="shared" si="5"/>
        <v>21.040264834615385</v>
      </c>
    </row>
    <row r="38" spans="1:8" x14ac:dyDescent="0.3">
      <c r="A38" s="8">
        <f t="shared" si="6"/>
        <v>31</v>
      </c>
      <c r="B38" s="18">
        <v>35236.83</v>
      </c>
      <c r="C38" s="18">
        <f t="shared" si="0"/>
        <v>43813.474422000007</v>
      </c>
      <c r="D38" s="18">
        <f t="shared" si="1"/>
        <v>3651.1228685000005</v>
      </c>
      <c r="E38" s="19">
        <f t="shared" si="2"/>
        <v>22.172810942307695</v>
      </c>
      <c r="F38" s="19">
        <f t="shared" si="3"/>
        <v>11.086405471153848</v>
      </c>
      <c r="G38" s="19">
        <f t="shared" si="4"/>
        <v>4.4345621884615394</v>
      </c>
      <c r="H38" s="20">
        <f t="shared" si="5"/>
        <v>21.06417039519231</v>
      </c>
    </row>
    <row r="39" spans="1:8" x14ac:dyDescent="0.3">
      <c r="A39" s="8">
        <f t="shared" si="6"/>
        <v>32</v>
      </c>
      <c r="B39" s="18">
        <v>35273.870000000003</v>
      </c>
      <c r="C39" s="18">
        <f t="shared" si="0"/>
        <v>43859.529958000006</v>
      </c>
      <c r="D39" s="18">
        <f t="shared" si="1"/>
        <v>3654.9608298333337</v>
      </c>
      <c r="E39" s="19">
        <f t="shared" si="2"/>
        <v>22.196118399797573</v>
      </c>
      <c r="F39" s="19">
        <f t="shared" si="3"/>
        <v>11.098059199898787</v>
      </c>
      <c r="G39" s="19">
        <f t="shared" si="4"/>
        <v>4.4392236799595146</v>
      </c>
      <c r="H39" s="20">
        <f t="shared" si="5"/>
        <v>21.086312479807695</v>
      </c>
    </row>
    <row r="40" spans="1:8" x14ac:dyDescent="0.3">
      <c r="A40" s="8">
        <f t="shared" si="6"/>
        <v>33</v>
      </c>
      <c r="B40" s="18">
        <v>35308.15</v>
      </c>
      <c r="C40" s="18">
        <f t="shared" si="0"/>
        <v>43902.153710000006</v>
      </c>
      <c r="D40" s="18">
        <f t="shared" si="1"/>
        <v>3658.512809166667</v>
      </c>
      <c r="E40" s="19">
        <f t="shared" si="2"/>
        <v>22.21768912449393</v>
      </c>
      <c r="F40" s="19">
        <f t="shared" si="3"/>
        <v>11.108844562246965</v>
      </c>
      <c r="G40" s="19">
        <f t="shared" si="4"/>
        <v>4.4435378248987858</v>
      </c>
      <c r="H40" s="20">
        <f t="shared" si="5"/>
        <v>21.106804668269234</v>
      </c>
    </row>
    <row r="41" spans="1:8" x14ac:dyDescent="0.3">
      <c r="A41" s="8">
        <f t="shared" si="6"/>
        <v>34</v>
      </c>
      <c r="B41" s="18">
        <v>35339.919999999998</v>
      </c>
      <c r="C41" s="18">
        <f t="shared" si="0"/>
        <v>43941.656528</v>
      </c>
      <c r="D41" s="18">
        <f t="shared" si="1"/>
        <v>3661.8047106666668</v>
      </c>
      <c r="E41" s="19">
        <f t="shared" si="2"/>
        <v>22.237680429149798</v>
      </c>
      <c r="F41" s="19">
        <f t="shared" si="3"/>
        <v>11.118840214574899</v>
      </c>
      <c r="G41" s="19">
        <f t="shared" si="4"/>
        <v>4.4475360858299595</v>
      </c>
      <c r="H41" s="20">
        <f t="shared" si="5"/>
        <v>21.125796407692306</v>
      </c>
    </row>
    <row r="42" spans="1:8" x14ac:dyDescent="0.3">
      <c r="A42" s="21">
        <f t="shared" si="6"/>
        <v>35</v>
      </c>
      <c r="B42" s="22">
        <v>35369.31</v>
      </c>
      <c r="C42" s="22">
        <f t="shared" si="0"/>
        <v>43978.200054000001</v>
      </c>
      <c r="D42" s="22">
        <f t="shared" si="1"/>
        <v>3664.8500044999996</v>
      </c>
      <c r="E42" s="23">
        <f t="shared" si="2"/>
        <v>22.25617411639676</v>
      </c>
      <c r="F42" s="23">
        <f t="shared" si="3"/>
        <v>11.12808705819838</v>
      </c>
      <c r="G42" s="23">
        <f t="shared" si="4"/>
        <v>4.4512348232793517</v>
      </c>
      <c r="H42" s="24">
        <f t="shared" si="5"/>
        <v>21.143365410576923</v>
      </c>
    </row>
    <row r="43" spans="1:8" x14ac:dyDescent="0.3">
      <c r="B43" s="28" t="s">
        <v>69</v>
      </c>
      <c r="C43" s="29"/>
      <c r="D43" s="29"/>
      <c r="E43" s="29"/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scale="95" orientation="landscape" r:id="rId1"/>
  <headerFooter alignWithMargins="0">
    <oddFooter>&amp;L&amp;"Calibri,Standaard"&amp;F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9</v>
      </c>
      <c r="B1" s="1" t="s">
        <v>31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23642.75</v>
      </c>
      <c r="C7" s="18">
        <f t="shared" ref="C7:C42" si="0">B7*$D$3</f>
        <v>29397.395350000003</v>
      </c>
      <c r="D7" s="18">
        <f t="shared" ref="D7:D42" si="1">B7/12*$D$3</f>
        <v>2449.7829458333335</v>
      </c>
      <c r="E7" s="19">
        <f t="shared" ref="E7:E42" si="2">C7/1976</f>
        <v>14.877224367408909</v>
      </c>
      <c r="F7" s="19">
        <f>E7/2</f>
        <v>7.4386121837044543</v>
      </c>
      <c r="G7" s="19">
        <f>E7/5</f>
        <v>2.9754448734817815</v>
      </c>
      <c r="H7" s="20">
        <f>C7/2080</f>
        <v>14.133363149038463</v>
      </c>
    </row>
    <row r="8" spans="1:8" x14ac:dyDescent="0.3">
      <c r="A8" s="8">
        <f>A7+1</f>
        <v>1</v>
      </c>
      <c r="B8" s="18">
        <v>24549.13</v>
      </c>
      <c r="C8" s="18">
        <f t="shared" si="0"/>
        <v>30524.388242000005</v>
      </c>
      <c r="D8" s="18">
        <f t="shared" si="1"/>
        <v>2543.6990201666672</v>
      </c>
      <c r="E8" s="19">
        <f t="shared" si="2"/>
        <v>15.447564899797573</v>
      </c>
      <c r="F8" s="19">
        <f t="shared" ref="F8:F42" si="3">E8/2</f>
        <v>7.7237824498987866</v>
      </c>
      <c r="G8" s="19">
        <f t="shared" ref="G8:G42" si="4">E8/5</f>
        <v>3.0895129799595145</v>
      </c>
      <c r="H8" s="20">
        <f t="shared" ref="H8:H42" si="5">C8/2080</f>
        <v>14.675186654807694</v>
      </c>
    </row>
    <row r="9" spans="1:8" x14ac:dyDescent="0.3">
      <c r="A9" s="8">
        <f t="shared" ref="A9:A42" si="6">A8+1</f>
        <v>2</v>
      </c>
      <c r="B9" s="18">
        <v>25465.33</v>
      </c>
      <c r="C9" s="18">
        <f t="shared" si="0"/>
        <v>31663.591322000004</v>
      </c>
      <c r="D9" s="18">
        <f t="shared" si="1"/>
        <v>2638.6326101666673</v>
      </c>
      <c r="E9" s="19">
        <f t="shared" si="2"/>
        <v>16.024084677125508</v>
      </c>
      <c r="F9" s="19">
        <f t="shared" si="3"/>
        <v>8.0120423385627539</v>
      </c>
      <c r="G9" s="19">
        <f t="shared" si="4"/>
        <v>3.2048169354251015</v>
      </c>
      <c r="H9" s="20">
        <f t="shared" si="5"/>
        <v>15.222880443269233</v>
      </c>
    </row>
    <row r="10" spans="1:8" x14ac:dyDescent="0.3">
      <c r="A10" s="8">
        <f t="shared" si="6"/>
        <v>3</v>
      </c>
      <c r="B10" s="18">
        <v>26381.56</v>
      </c>
      <c r="C10" s="18">
        <f t="shared" si="0"/>
        <v>32802.831704000004</v>
      </c>
      <c r="D10" s="18">
        <f t="shared" si="1"/>
        <v>2733.569308666667</v>
      </c>
      <c r="E10" s="19">
        <f t="shared" si="2"/>
        <v>16.600623331983808</v>
      </c>
      <c r="F10" s="19">
        <f t="shared" si="3"/>
        <v>8.3003116659919041</v>
      </c>
      <c r="G10" s="19">
        <f t="shared" si="4"/>
        <v>3.3201246663967616</v>
      </c>
      <c r="H10" s="20">
        <f t="shared" si="5"/>
        <v>15.770592165384617</v>
      </c>
    </row>
    <row r="11" spans="1:8" x14ac:dyDescent="0.3">
      <c r="A11" s="8">
        <f t="shared" si="6"/>
        <v>4</v>
      </c>
      <c r="B11" s="18">
        <v>27297.759999999998</v>
      </c>
      <c r="C11" s="18">
        <f t="shared" si="0"/>
        <v>33942.034784000003</v>
      </c>
      <c r="D11" s="18">
        <f t="shared" si="1"/>
        <v>2828.5028986666666</v>
      </c>
      <c r="E11" s="19">
        <f t="shared" si="2"/>
        <v>17.177143109311743</v>
      </c>
      <c r="F11" s="19">
        <f t="shared" si="3"/>
        <v>8.5885715546558714</v>
      </c>
      <c r="G11" s="19">
        <f t="shared" si="4"/>
        <v>3.4354286218623487</v>
      </c>
      <c r="H11" s="20">
        <f t="shared" si="5"/>
        <v>16.318285953846157</v>
      </c>
    </row>
    <row r="12" spans="1:8" x14ac:dyDescent="0.3">
      <c r="A12" s="8">
        <f t="shared" si="6"/>
        <v>5</v>
      </c>
      <c r="B12" s="18">
        <v>27297.759999999998</v>
      </c>
      <c r="C12" s="18">
        <f t="shared" si="0"/>
        <v>33942.034784000003</v>
      </c>
      <c r="D12" s="18">
        <f t="shared" si="1"/>
        <v>2828.5028986666666</v>
      </c>
      <c r="E12" s="19">
        <f t="shared" si="2"/>
        <v>17.177143109311743</v>
      </c>
      <c r="F12" s="19">
        <f t="shared" si="3"/>
        <v>8.5885715546558714</v>
      </c>
      <c r="G12" s="19">
        <f t="shared" si="4"/>
        <v>3.4354286218623487</v>
      </c>
      <c r="H12" s="20">
        <f t="shared" si="5"/>
        <v>16.318285953846157</v>
      </c>
    </row>
    <row r="13" spans="1:8" x14ac:dyDescent="0.3">
      <c r="A13" s="8">
        <f t="shared" si="6"/>
        <v>6</v>
      </c>
      <c r="B13" s="18">
        <v>28603.55</v>
      </c>
      <c r="C13" s="18">
        <f t="shared" si="0"/>
        <v>35565.654070000004</v>
      </c>
      <c r="D13" s="18">
        <f t="shared" si="1"/>
        <v>2963.8045058333332</v>
      </c>
      <c r="E13" s="19">
        <f t="shared" si="2"/>
        <v>17.998812788461542</v>
      </c>
      <c r="F13" s="19">
        <f t="shared" si="3"/>
        <v>8.9994063942307712</v>
      </c>
      <c r="G13" s="19">
        <f t="shared" si="4"/>
        <v>3.5997625576923085</v>
      </c>
      <c r="H13" s="20">
        <f t="shared" si="5"/>
        <v>17.098872149038463</v>
      </c>
    </row>
    <row r="14" spans="1:8" x14ac:dyDescent="0.3">
      <c r="A14" s="8">
        <f t="shared" si="6"/>
        <v>7</v>
      </c>
      <c r="B14" s="18">
        <v>28603.55</v>
      </c>
      <c r="C14" s="18">
        <f t="shared" si="0"/>
        <v>35565.654070000004</v>
      </c>
      <c r="D14" s="18">
        <f t="shared" si="1"/>
        <v>2963.8045058333332</v>
      </c>
      <c r="E14" s="19">
        <f t="shared" si="2"/>
        <v>17.998812788461542</v>
      </c>
      <c r="F14" s="19">
        <f t="shared" si="3"/>
        <v>8.9994063942307712</v>
      </c>
      <c r="G14" s="19">
        <f t="shared" si="4"/>
        <v>3.5997625576923085</v>
      </c>
      <c r="H14" s="20">
        <f t="shared" si="5"/>
        <v>17.098872149038463</v>
      </c>
    </row>
    <row r="15" spans="1:8" x14ac:dyDescent="0.3">
      <c r="A15" s="8">
        <f t="shared" si="6"/>
        <v>8</v>
      </c>
      <c r="B15" s="18">
        <v>29736.12</v>
      </c>
      <c r="C15" s="18">
        <f t="shared" si="0"/>
        <v>36973.891607999998</v>
      </c>
      <c r="D15" s="18">
        <f t="shared" si="1"/>
        <v>3081.1576339999997</v>
      </c>
      <c r="E15" s="19">
        <f t="shared" si="2"/>
        <v>18.711483607287448</v>
      </c>
      <c r="F15" s="19">
        <f t="shared" si="3"/>
        <v>9.3557418036437241</v>
      </c>
      <c r="G15" s="19">
        <f t="shared" si="4"/>
        <v>3.7422967214574898</v>
      </c>
      <c r="H15" s="20">
        <f t="shared" si="5"/>
        <v>17.775909426923075</v>
      </c>
    </row>
    <row r="16" spans="1:8" x14ac:dyDescent="0.3">
      <c r="A16" s="8">
        <f t="shared" si="6"/>
        <v>9</v>
      </c>
      <c r="B16" s="18">
        <v>29736.12</v>
      </c>
      <c r="C16" s="18">
        <f t="shared" si="0"/>
        <v>36973.891607999998</v>
      </c>
      <c r="D16" s="18">
        <f t="shared" si="1"/>
        <v>3081.1576339999997</v>
      </c>
      <c r="E16" s="19">
        <f t="shared" si="2"/>
        <v>18.711483607287448</v>
      </c>
      <c r="F16" s="19">
        <f t="shared" si="3"/>
        <v>9.3557418036437241</v>
      </c>
      <c r="G16" s="19">
        <f t="shared" si="4"/>
        <v>3.7422967214574898</v>
      </c>
      <c r="H16" s="20">
        <f t="shared" si="5"/>
        <v>17.775909426923075</v>
      </c>
    </row>
    <row r="17" spans="1:8" x14ac:dyDescent="0.3">
      <c r="A17" s="8">
        <f t="shared" si="6"/>
        <v>10</v>
      </c>
      <c r="B17" s="18">
        <v>30565.13</v>
      </c>
      <c r="C17" s="18">
        <f t="shared" si="0"/>
        <v>38004.682642</v>
      </c>
      <c r="D17" s="18">
        <f t="shared" si="1"/>
        <v>3167.0568868333335</v>
      </c>
      <c r="E17" s="19">
        <f t="shared" si="2"/>
        <v>19.233138988866397</v>
      </c>
      <c r="F17" s="19">
        <f t="shared" si="3"/>
        <v>9.6165694944331985</v>
      </c>
      <c r="G17" s="19">
        <f t="shared" si="4"/>
        <v>3.8466277977732792</v>
      </c>
      <c r="H17" s="20">
        <f t="shared" si="5"/>
        <v>18.271482039423077</v>
      </c>
    </row>
    <row r="18" spans="1:8" x14ac:dyDescent="0.3">
      <c r="A18" s="8">
        <f t="shared" si="6"/>
        <v>11</v>
      </c>
      <c r="B18" s="18">
        <v>30565.13</v>
      </c>
      <c r="C18" s="18">
        <f t="shared" si="0"/>
        <v>38004.682642</v>
      </c>
      <c r="D18" s="18">
        <f t="shared" si="1"/>
        <v>3167.0568868333335</v>
      </c>
      <c r="E18" s="19">
        <f t="shared" si="2"/>
        <v>19.233138988866397</v>
      </c>
      <c r="F18" s="19">
        <f t="shared" si="3"/>
        <v>9.6165694944331985</v>
      </c>
      <c r="G18" s="19">
        <f t="shared" si="4"/>
        <v>3.8466277977732792</v>
      </c>
      <c r="H18" s="20">
        <f t="shared" si="5"/>
        <v>18.271482039423077</v>
      </c>
    </row>
    <row r="19" spans="1:8" x14ac:dyDescent="0.3">
      <c r="A19" s="8">
        <f t="shared" si="6"/>
        <v>12</v>
      </c>
      <c r="B19" s="18">
        <v>31870.94</v>
      </c>
      <c r="C19" s="18">
        <f t="shared" si="0"/>
        <v>39628.326796000001</v>
      </c>
      <c r="D19" s="18">
        <f t="shared" si="1"/>
        <v>3302.3605663333333</v>
      </c>
      <c r="E19" s="19">
        <f t="shared" si="2"/>
        <v>20.054821253036437</v>
      </c>
      <c r="F19" s="19">
        <f t="shared" si="3"/>
        <v>10.027410626518218</v>
      </c>
      <c r="G19" s="19">
        <f t="shared" si="4"/>
        <v>4.0109642506072873</v>
      </c>
      <c r="H19" s="20">
        <f t="shared" si="5"/>
        <v>19.052080190384615</v>
      </c>
    </row>
    <row r="20" spans="1:8" x14ac:dyDescent="0.3">
      <c r="A20" s="8">
        <f t="shared" si="6"/>
        <v>13</v>
      </c>
      <c r="B20" s="18">
        <v>31870.94</v>
      </c>
      <c r="C20" s="18">
        <f t="shared" si="0"/>
        <v>39628.326796000001</v>
      </c>
      <c r="D20" s="18">
        <f t="shared" si="1"/>
        <v>3302.3605663333333</v>
      </c>
      <c r="E20" s="19">
        <f t="shared" si="2"/>
        <v>20.054821253036437</v>
      </c>
      <c r="F20" s="19">
        <f t="shared" si="3"/>
        <v>10.027410626518218</v>
      </c>
      <c r="G20" s="19">
        <f t="shared" si="4"/>
        <v>4.0109642506072873</v>
      </c>
      <c r="H20" s="20">
        <f t="shared" si="5"/>
        <v>19.052080190384615</v>
      </c>
    </row>
    <row r="21" spans="1:8" x14ac:dyDescent="0.3">
      <c r="A21" s="8">
        <f t="shared" si="6"/>
        <v>14</v>
      </c>
      <c r="B21" s="18">
        <v>32918.76</v>
      </c>
      <c r="C21" s="18">
        <f t="shared" si="0"/>
        <v>40931.186184000006</v>
      </c>
      <c r="D21" s="18">
        <f t="shared" si="1"/>
        <v>3410.932182</v>
      </c>
      <c r="E21" s="19">
        <f t="shared" si="2"/>
        <v>20.714163048583</v>
      </c>
      <c r="F21" s="19">
        <f t="shared" si="3"/>
        <v>10.3570815242915</v>
      </c>
      <c r="G21" s="19">
        <f t="shared" si="4"/>
        <v>4.1428326097166002</v>
      </c>
      <c r="H21" s="20">
        <f t="shared" si="5"/>
        <v>19.678454896153848</v>
      </c>
    </row>
    <row r="22" spans="1:8" x14ac:dyDescent="0.3">
      <c r="A22" s="8">
        <f t="shared" si="6"/>
        <v>15</v>
      </c>
      <c r="B22" s="18">
        <v>32918.76</v>
      </c>
      <c r="C22" s="18">
        <f t="shared" si="0"/>
        <v>40931.186184000006</v>
      </c>
      <c r="D22" s="18">
        <f t="shared" si="1"/>
        <v>3410.932182</v>
      </c>
      <c r="E22" s="19">
        <f t="shared" si="2"/>
        <v>20.714163048583</v>
      </c>
      <c r="F22" s="19">
        <f t="shared" si="3"/>
        <v>10.3570815242915</v>
      </c>
      <c r="G22" s="19">
        <f t="shared" si="4"/>
        <v>4.1428326097166002</v>
      </c>
      <c r="H22" s="20">
        <f t="shared" si="5"/>
        <v>19.678454896153848</v>
      </c>
    </row>
    <row r="23" spans="1:8" x14ac:dyDescent="0.3">
      <c r="A23" s="8">
        <f t="shared" si="6"/>
        <v>16</v>
      </c>
      <c r="B23" s="18">
        <v>33832.54</v>
      </c>
      <c r="C23" s="18">
        <f t="shared" si="0"/>
        <v>42067.380236000005</v>
      </c>
      <c r="D23" s="18">
        <f t="shared" si="1"/>
        <v>3505.6150196666672</v>
      </c>
      <c r="E23" s="19">
        <f t="shared" si="2"/>
        <v>21.289160038461542</v>
      </c>
      <c r="F23" s="19">
        <f t="shared" si="3"/>
        <v>10.644580019230771</v>
      </c>
      <c r="G23" s="19">
        <f t="shared" si="4"/>
        <v>4.2578320076923086</v>
      </c>
      <c r="H23" s="20">
        <f t="shared" si="5"/>
        <v>20.224702036538464</v>
      </c>
    </row>
    <row r="24" spans="1:8" x14ac:dyDescent="0.3">
      <c r="A24" s="8">
        <f t="shared" si="6"/>
        <v>17</v>
      </c>
      <c r="B24" s="18">
        <v>33832.54</v>
      </c>
      <c r="C24" s="18">
        <f t="shared" si="0"/>
        <v>42067.380236000005</v>
      </c>
      <c r="D24" s="18">
        <f t="shared" si="1"/>
        <v>3505.6150196666672</v>
      </c>
      <c r="E24" s="19">
        <f t="shared" si="2"/>
        <v>21.289160038461542</v>
      </c>
      <c r="F24" s="19">
        <f t="shared" si="3"/>
        <v>10.644580019230771</v>
      </c>
      <c r="G24" s="19">
        <f t="shared" si="4"/>
        <v>4.2578320076923086</v>
      </c>
      <c r="H24" s="20">
        <f t="shared" si="5"/>
        <v>20.224702036538464</v>
      </c>
    </row>
    <row r="25" spans="1:8" x14ac:dyDescent="0.3">
      <c r="A25" s="8">
        <f t="shared" si="6"/>
        <v>18</v>
      </c>
      <c r="B25" s="18">
        <v>35138.33</v>
      </c>
      <c r="C25" s="18">
        <f t="shared" si="0"/>
        <v>43690.999522000006</v>
      </c>
      <c r="D25" s="18">
        <f t="shared" si="1"/>
        <v>3640.9166268333333</v>
      </c>
      <c r="E25" s="19">
        <f t="shared" si="2"/>
        <v>22.110829717611338</v>
      </c>
      <c r="F25" s="19">
        <f t="shared" si="3"/>
        <v>11.055414858805669</v>
      </c>
      <c r="G25" s="19">
        <f t="shared" si="4"/>
        <v>4.422165943522268</v>
      </c>
      <c r="H25" s="20">
        <f t="shared" si="5"/>
        <v>21.005288231730773</v>
      </c>
    </row>
    <row r="26" spans="1:8" x14ac:dyDescent="0.3">
      <c r="A26" s="8">
        <f t="shared" si="6"/>
        <v>19</v>
      </c>
      <c r="B26" s="18">
        <v>35138.33</v>
      </c>
      <c r="C26" s="18">
        <f t="shared" si="0"/>
        <v>43690.999522000006</v>
      </c>
      <c r="D26" s="18">
        <f t="shared" si="1"/>
        <v>3640.9166268333333</v>
      </c>
      <c r="E26" s="19">
        <f t="shared" si="2"/>
        <v>22.110829717611338</v>
      </c>
      <c r="F26" s="19">
        <f t="shared" si="3"/>
        <v>11.055414858805669</v>
      </c>
      <c r="G26" s="19">
        <f t="shared" si="4"/>
        <v>4.422165943522268</v>
      </c>
      <c r="H26" s="20">
        <f t="shared" si="5"/>
        <v>21.005288231730773</v>
      </c>
    </row>
    <row r="27" spans="1:8" x14ac:dyDescent="0.3">
      <c r="A27" s="8">
        <f t="shared" si="6"/>
        <v>20</v>
      </c>
      <c r="B27" s="18">
        <v>36444.18</v>
      </c>
      <c r="C27" s="18">
        <f t="shared" si="0"/>
        <v>45314.693412000001</v>
      </c>
      <c r="D27" s="18">
        <f t="shared" si="1"/>
        <v>3776.224451</v>
      </c>
      <c r="E27" s="19">
        <f t="shared" si="2"/>
        <v>22.932537151821862</v>
      </c>
      <c r="F27" s="19">
        <f t="shared" si="3"/>
        <v>11.466268575910931</v>
      </c>
      <c r="G27" s="19">
        <f t="shared" si="4"/>
        <v>4.5865074303643727</v>
      </c>
      <c r="H27" s="20">
        <f t="shared" si="5"/>
        <v>21.785910294230771</v>
      </c>
    </row>
    <row r="28" spans="1:8" x14ac:dyDescent="0.3">
      <c r="A28" s="8">
        <f t="shared" si="6"/>
        <v>21</v>
      </c>
      <c r="B28" s="18">
        <v>36444.18</v>
      </c>
      <c r="C28" s="18">
        <f t="shared" si="0"/>
        <v>45314.693412000001</v>
      </c>
      <c r="D28" s="18">
        <f t="shared" si="1"/>
        <v>3776.224451</v>
      </c>
      <c r="E28" s="19">
        <f t="shared" si="2"/>
        <v>22.932537151821862</v>
      </c>
      <c r="F28" s="19">
        <f t="shared" si="3"/>
        <v>11.466268575910931</v>
      </c>
      <c r="G28" s="19">
        <f t="shared" si="4"/>
        <v>4.5865074303643727</v>
      </c>
      <c r="H28" s="20">
        <f t="shared" si="5"/>
        <v>21.785910294230771</v>
      </c>
    </row>
    <row r="29" spans="1:8" x14ac:dyDescent="0.3">
      <c r="A29" s="8">
        <f t="shared" si="6"/>
        <v>22</v>
      </c>
      <c r="B29" s="18">
        <v>37750.03</v>
      </c>
      <c r="C29" s="18">
        <f t="shared" si="0"/>
        <v>46938.387302000003</v>
      </c>
      <c r="D29" s="18">
        <f t="shared" si="1"/>
        <v>3911.5322751666668</v>
      </c>
      <c r="E29" s="19">
        <f t="shared" si="2"/>
        <v>23.754244586032389</v>
      </c>
      <c r="F29" s="19">
        <f t="shared" si="3"/>
        <v>11.877122293016194</v>
      </c>
      <c r="G29" s="19">
        <f t="shared" si="4"/>
        <v>4.7508489172064774</v>
      </c>
      <c r="H29" s="20">
        <f t="shared" si="5"/>
        <v>22.566532356730772</v>
      </c>
    </row>
    <row r="30" spans="1:8" x14ac:dyDescent="0.3">
      <c r="A30" s="8">
        <f t="shared" si="6"/>
        <v>23</v>
      </c>
      <c r="B30" s="18">
        <v>39055.839999999997</v>
      </c>
      <c r="C30" s="18">
        <f t="shared" si="0"/>
        <v>48562.031455999997</v>
      </c>
      <c r="D30" s="18">
        <f t="shared" si="1"/>
        <v>4046.8359546666666</v>
      </c>
      <c r="E30" s="19">
        <f t="shared" si="2"/>
        <v>24.575926850202428</v>
      </c>
      <c r="F30" s="19">
        <f t="shared" si="3"/>
        <v>12.287963425101214</v>
      </c>
      <c r="G30" s="19">
        <f t="shared" si="4"/>
        <v>4.9151853700404855</v>
      </c>
      <c r="H30" s="20">
        <f t="shared" si="5"/>
        <v>23.347130507692306</v>
      </c>
    </row>
    <row r="31" spans="1:8" x14ac:dyDescent="0.3">
      <c r="A31" s="8">
        <f t="shared" si="6"/>
        <v>24</v>
      </c>
      <c r="B31" s="18">
        <v>40341.72</v>
      </c>
      <c r="C31" s="18">
        <f t="shared" si="0"/>
        <v>50160.894648000001</v>
      </c>
      <c r="D31" s="18">
        <f t="shared" si="1"/>
        <v>4180.0745539999998</v>
      </c>
      <c r="E31" s="19">
        <f t="shared" si="2"/>
        <v>25.385068141700405</v>
      </c>
      <c r="F31" s="19">
        <f t="shared" si="3"/>
        <v>12.692534070850202</v>
      </c>
      <c r="G31" s="19">
        <f t="shared" si="4"/>
        <v>5.0770136283400813</v>
      </c>
      <c r="H31" s="20">
        <f t="shared" si="5"/>
        <v>24.115814734615384</v>
      </c>
    </row>
    <row r="32" spans="1:8" x14ac:dyDescent="0.3">
      <c r="A32" s="8">
        <f t="shared" si="6"/>
        <v>25</v>
      </c>
      <c r="B32" s="18">
        <v>40413.51</v>
      </c>
      <c r="C32" s="18">
        <f t="shared" si="0"/>
        <v>50250.158334000007</v>
      </c>
      <c r="D32" s="18">
        <f t="shared" si="1"/>
        <v>4187.5131945000003</v>
      </c>
      <c r="E32" s="19">
        <f t="shared" si="2"/>
        <v>25.430242071862352</v>
      </c>
      <c r="F32" s="19">
        <f t="shared" si="3"/>
        <v>12.715121035931176</v>
      </c>
      <c r="G32" s="19">
        <f t="shared" si="4"/>
        <v>5.0860484143724705</v>
      </c>
      <c r="H32" s="20">
        <f t="shared" si="5"/>
        <v>24.158729968269235</v>
      </c>
    </row>
    <row r="33" spans="1:8" x14ac:dyDescent="0.3">
      <c r="A33" s="8">
        <f t="shared" si="6"/>
        <v>26</v>
      </c>
      <c r="B33" s="18">
        <v>40480.04</v>
      </c>
      <c r="C33" s="18">
        <f t="shared" si="0"/>
        <v>50332.881736000003</v>
      </c>
      <c r="D33" s="18">
        <f t="shared" si="1"/>
        <v>4194.4068113333333</v>
      </c>
      <c r="E33" s="19">
        <f t="shared" si="2"/>
        <v>25.472106141700408</v>
      </c>
      <c r="F33" s="19">
        <f t="shared" si="3"/>
        <v>12.736053070850204</v>
      </c>
      <c r="G33" s="19">
        <f t="shared" si="4"/>
        <v>5.0944212283400816</v>
      </c>
      <c r="H33" s="20">
        <f t="shared" si="5"/>
        <v>24.198500834615388</v>
      </c>
    </row>
    <row r="34" spans="1:8" x14ac:dyDescent="0.3">
      <c r="A34" s="8">
        <f t="shared" si="6"/>
        <v>27</v>
      </c>
      <c r="B34" s="18">
        <v>40541.660000000003</v>
      </c>
      <c r="C34" s="18">
        <f t="shared" si="0"/>
        <v>50409.500044000008</v>
      </c>
      <c r="D34" s="18">
        <f t="shared" si="1"/>
        <v>4200.791670333334</v>
      </c>
      <c r="E34" s="19">
        <f t="shared" si="2"/>
        <v>25.510880589068829</v>
      </c>
      <c r="F34" s="19">
        <f t="shared" si="3"/>
        <v>12.755440294534415</v>
      </c>
      <c r="G34" s="19">
        <f t="shared" si="4"/>
        <v>5.1021761178137659</v>
      </c>
      <c r="H34" s="20">
        <f t="shared" si="5"/>
        <v>24.235336559615387</v>
      </c>
    </row>
    <row r="35" spans="1:8" x14ac:dyDescent="0.3">
      <c r="A35" s="8">
        <f t="shared" si="6"/>
        <v>28</v>
      </c>
      <c r="B35" s="18">
        <v>40598.76</v>
      </c>
      <c r="C35" s="18">
        <f t="shared" si="0"/>
        <v>50480.498184000004</v>
      </c>
      <c r="D35" s="18">
        <f t="shared" si="1"/>
        <v>4206.7081820000003</v>
      </c>
      <c r="E35" s="19">
        <f t="shared" si="2"/>
        <v>25.546810821862351</v>
      </c>
      <c r="F35" s="19">
        <f t="shared" si="3"/>
        <v>12.773405410931176</v>
      </c>
      <c r="G35" s="19">
        <f t="shared" si="4"/>
        <v>5.1093621643724703</v>
      </c>
      <c r="H35" s="20">
        <f t="shared" si="5"/>
        <v>24.269470280769234</v>
      </c>
    </row>
    <row r="36" spans="1:8" x14ac:dyDescent="0.3">
      <c r="A36" s="8">
        <f t="shared" si="6"/>
        <v>29</v>
      </c>
      <c r="B36" s="18">
        <v>40651.629999999997</v>
      </c>
      <c r="C36" s="18">
        <f t="shared" si="0"/>
        <v>50546.236742000001</v>
      </c>
      <c r="D36" s="18">
        <f t="shared" si="1"/>
        <v>4212.1863951666664</v>
      </c>
      <c r="E36" s="19">
        <f t="shared" si="2"/>
        <v>25.580079322874493</v>
      </c>
      <c r="F36" s="19">
        <f t="shared" si="3"/>
        <v>12.790039661437246</v>
      </c>
      <c r="G36" s="19">
        <f t="shared" si="4"/>
        <v>5.1160158645748988</v>
      </c>
      <c r="H36" s="20">
        <f t="shared" si="5"/>
        <v>24.30107535673077</v>
      </c>
    </row>
    <row r="37" spans="1:8" x14ac:dyDescent="0.3">
      <c r="A37" s="8">
        <f t="shared" si="6"/>
        <v>30</v>
      </c>
      <c r="B37" s="18">
        <v>40700.65</v>
      </c>
      <c r="C37" s="18">
        <f t="shared" si="0"/>
        <v>50607.188210000008</v>
      </c>
      <c r="D37" s="18">
        <f t="shared" si="1"/>
        <v>4217.2656841666667</v>
      </c>
      <c r="E37" s="19">
        <f t="shared" si="2"/>
        <v>25.610925207489881</v>
      </c>
      <c r="F37" s="19">
        <f t="shared" si="3"/>
        <v>12.805462603744941</v>
      </c>
      <c r="G37" s="19">
        <f t="shared" si="4"/>
        <v>5.1221850414979766</v>
      </c>
      <c r="H37" s="20">
        <f t="shared" si="5"/>
        <v>24.330378947115388</v>
      </c>
    </row>
    <row r="38" spans="1:8" x14ac:dyDescent="0.3">
      <c r="A38" s="8">
        <f t="shared" si="6"/>
        <v>31</v>
      </c>
      <c r="B38" s="18">
        <v>40746.01</v>
      </c>
      <c r="C38" s="18">
        <f t="shared" si="0"/>
        <v>50663.588834000002</v>
      </c>
      <c r="D38" s="18">
        <f t="shared" si="1"/>
        <v>4221.9657361666668</v>
      </c>
      <c r="E38" s="19">
        <f t="shared" si="2"/>
        <v>25.63946803340081</v>
      </c>
      <c r="F38" s="19">
        <f t="shared" si="3"/>
        <v>12.819734016700405</v>
      </c>
      <c r="G38" s="19">
        <f t="shared" si="4"/>
        <v>5.1278936066801624</v>
      </c>
      <c r="H38" s="20">
        <f t="shared" si="5"/>
        <v>24.35749463173077</v>
      </c>
    </row>
    <row r="39" spans="1:8" x14ac:dyDescent="0.3">
      <c r="A39" s="8">
        <f t="shared" si="6"/>
        <v>32</v>
      </c>
      <c r="B39" s="18">
        <v>40788.03</v>
      </c>
      <c r="C39" s="18">
        <f t="shared" si="0"/>
        <v>50715.836501999998</v>
      </c>
      <c r="D39" s="18">
        <f t="shared" si="1"/>
        <v>4226.3197085000002</v>
      </c>
      <c r="E39" s="19">
        <f t="shared" si="2"/>
        <v>25.665909160931172</v>
      </c>
      <c r="F39" s="19">
        <f t="shared" si="3"/>
        <v>12.832954580465586</v>
      </c>
      <c r="G39" s="19">
        <f t="shared" si="4"/>
        <v>5.1331818321862341</v>
      </c>
      <c r="H39" s="20">
        <f t="shared" si="5"/>
        <v>24.382613702884615</v>
      </c>
    </row>
    <row r="40" spans="1:8" x14ac:dyDescent="0.3">
      <c r="A40" s="8">
        <f t="shared" si="6"/>
        <v>33</v>
      </c>
      <c r="B40" s="18">
        <v>40826.92</v>
      </c>
      <c r="C40" s="18">
        <f t="shared" si="0"/>
        <v>50764.192327999997</v>
      </c>
      <c r="D40" s="18">
        <f t="shared" si="1"/>
        <v>4230.3493606666671</v>
      </c>
      <c r="E40" s="19">
        <f t="shared" si="2"/>
        <v>25.690380732793521</v>
      </c>
      <c r="F40" s="19">
        <f t="shared" si="3"/>
        <v>12.845190366396761</v>
      </c>
      <c r="G40" s="19">
        <f t="shared" si="4"/>
        <v>5.1380761465587046</v>
      </c>
      <c r="H40" s="20">
        <f t="shared" si="5"/>
        <v>24.405861696153845</v>
      </c>
    </row>
    <row r="41" spans="1:8" x14ac:dyDescent="0.3">
      <c r="A41" s="8">
        <f t="shared" si="6"/>
        <v>34</v>
      </c>
      <c r="B41" s="18">
        <v>40862.959999999999</v>
      </c>
      <c r="C41" s="18">
        <f t="shared" si="0"/>
        <v>50809.004463999998</v>
      </c>
      <c r="D41" s="18">
        <f t="shared" si="1"/>
        <v>4234.0837053333335</v>
      </c>
      <c r="E41" s="19">
        <f t="shared" si="2"/>
        <v>25.713058939271253</v>
      </c>
      <c r="F41" s="19">
        <f t="shared" si="3"/>
        <v>12.856529469635626</v>
      </c>
      <c r="G41" s="19">
        <f t="shared" si="4"/>
        <v>5.1426117878542508</v>
      </c>
      <c r="H41" s="20">
        <f t="shared" si="5"/>
        <v>24.42740599230769</v>
      </c>
    </row>
    <row r="42" spans="1:8" x14ac:dyDescent="0.3">
      <c r="A42" s="21">
        <f t="shared" si="6"/>
        <v>35</v>
      </c>
      <c r="B42" s="22">
        <v>40896.300000000003</v>
      </c>
      <c r="C42" s="22">
        <f t="shared" si="0"/>
        <v>50850.459420000007</v>
      </c>
      <c r="D42" s="22">
        <f t="shared" si="1"/>
        <v>4237.5382850000005</v>
      </c>
      <c r="E42" s="23">
        <f t="shared" si="2"/>
        <v>25.734038168016198</v>
      </c>
      <c r="F42" s="23">
        <f t="shared" si="3"/>
        <v>12.867019084008099</v>
      </c>
      <c r="G42" s="23">
        <f t="shared" si="4"/>
        <v>5.14680763360324</v>
      </c>
      <c r="H42" s="24">
        <f t="shared" si="5"/>
        <v>24.447336259615387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32</v>
      </c>
      <c r="B1" s="1" t="s">
        <v>33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25562.97</v>
      </c>
      <c r="C7" s="18">
        <f t="shared" ref="C7:C42" si="0">B7*$D$3</f>
        <v>31784.996898000001</v>
      </c>
      <c r="D7" s="18">
        <f t="shared" ref="D7:D42" si="1">B7/12*$D$3</f>
        <v>2648.7497415000003</v>
      </c>
      <c r="E7" s="19">
        <f t="shared" ref="E7:E42" si="2">C7/1976</f>
        <v>16.085524745951417</v>
      </c>
      <c r="F7" s="19">
        <f>E7/2</f>
        <v>8.0427623729757087</v>
      </c>
      <c r="G7" s="19">
        <f>E7/5</f>
        <v>3.2171049491902837</v>
      </c>
      <c r="H7" s="20">
        <f>C7/2080</f>
        <v>15.281248508653846</v>
      </c>
    </row>
    <row r="8" spans="1:8" x14ac:dyDescent="0.3">
      <c r="A8" s="8">
        <f>A7+1</f>
        <v>1</v>
      </c>
      <c r="B8" s="18">
        <v>26558.33</v>
      </c>
      <c r="C8" s="18">
        <f t="shared" si="0"/>
        <v>33022.627522000003</v>
      </c>
      <c r="D8" s="18">
        <f t="shared" si="1"/>
        <v>2751.8856268333334</v>
      </c>
      <c r="E8" s="19">
        <f t="shared" si="2"/>
        <v>16.71185603340081</v>
      </c>
      <c r="F8" s="19">
        <f t="shared" ref="F8:F42" si="3">E8/2</f>
        <v>8.3559280167004051</v>
      </c>
      <c r="G8" s="19">
        <f t="shared" ref="G8:G42" si="4">E8/5</f>
        <v>3.3423712066801619</v>
      </c>
      <c r="H8" s="20">
        <f t="shared" ref="H8:H42" si="5">C8/2080</f>
        <v>15.876263231730771</v>
      </c>
    </row>
    <row r="9" spans="1:8" x14ac:dyDescent="0.3">
      <c r="A9" s="8">
        <f t="shared" ref="A9:A42" si="6">A8+1</f>
        <v>2</v>
      </c>
      <c r="B9" s="18">
        <v>27553.69</v>
      </c>
      <c r="C9" s="18">
        <f t="shared" si="0"/>
        <v>34260.258146</v>
      </c>
      <c r="D9" s="18">
        <f t="shared" si="1"/>
        <v>2855.021512166667</v>
      </c>
      <c r="E9" s="19">
        <f t="shared" si="2"/>
        <v>17.338187320850203</v>
      </c>
      <c r="F9" s="19">
        <f t="shared" si="3"/>
        <v>8.6690936604251014</v>
      </c>
      <c r="G9" s="19">
        <f t="shared" si="4"/>
        <v>3.4676374641700405</v>
      </c>
      <c r="H9" s="20">
        <f t="shared" si="5"/>
        <v>16.471277954807693</v>
      </c>
    </row>
    <row r="10" spans="1:8" x14ac:dyDescent="0.3">
      <c r="A10" s="8">
        <f t="shared" si="6"/>
        <v>3</v>
      </c>
      <c r="B10" s="18">
        <v>28549.06</v>
      </c>
      <c r="C10" s="18">
        <f t="shared" si="0"/>
        <v>35497.901204000002</v>
      </c>
      <c r="D10" s="18">
        <f t="shared" si="1"/>
        <v>2958.158433666667</v>
      </c>
      <c r="E10" s="19">
        <f t="shared" si="2"/>
        <v>17.964524900809717</v>
      </c>
      <c r="F10" s="19">
        <f t="shared" si="3"/>
        <v>8.9822624504048587</v>
      </c>
      <c r="G10" s="19">
        <f t="shared" si="4"/>
        <v>3.5929049801619435</v>
      </c>
      <c r="H10" s="20">
        <f t="shared" si="5"/>
        <v>17.066298655769231</v>
      </c>
    </row>
    <row r="11" spans="1:8" x14ac:dyDescent="0.3">
      <c r="A11" s="8">
        <f t="shared" si="6"/>
        <v>4</v>
      </c>
      <c r="B11" s="18">
        <v>29544.42</v>
      </c>
      <c r="C11" s="18">
        <f t="shared" si="0"/>
        <v>36735.531827999999</v>
      </c>
      <c r="D11" s="18">
        <f t="shared" si="1"/>
        <v>3061.2943190000001</v>
      </c>
      <c r="E11" s="19">
        <f t="shared" si="2"/>
        <v>18.59085618825911</v>
      </c>
      <c r="F11" s="19">
        <f t="shared" si="3"/>
        <v>9.2954280941295551</v>
      </c>
      <c r="G11" s="19">
        <f t="shared" si="4"/>
        <v>3.7181712376518221</v>
      </c>
      <c r="H11" s="20">
        <f t="shared" si="5"/>
        <v>17.661313378846152</v>
      </c>
    </row>
    <row r="12" spans="1:8" x14ac:dyDescent="0.3">
      <c r="A12" s="8">
        <f t="shared" si="6"/>
        <v>5</v>
      </c>
      <c r="B12" s="18">
        <v>29544.42</v>
      </c>
      <c r="C12" s="18">
        <f t="shared" si="0"/>
        <v>36735.531827999999</v>
      </c>
      <c r="D12" s="18">
        <f t="shared" si="1"/>
        <v>3061.2943190000001</v>
      </c>
      <c r="E12" s="19">
        <f t="shared" si="2"/>
        <v>18.59085618825911</v>
      </c>
      <c r="F12" s="19">
        <f t="shared" si="3"/>
        <v>9.2954280941295551</v>
      </c>
      <c r="G12" s="19">
        <f t="shared" si="4"/>
        <v>3.7181712376518221</v>
      </c>
      <c r="H12" s="20">
        <f t="shared" si="5"/>
        <v>17.661313378846152</v>
      </c>
    </row>
    <row r="13" spans="1:8" x14ac:dyDescent="0.3">
      <c r="A13" s="8">
        <f t="shared" si="6"/>
        <v>6</v>
      </c>
      <c r="B13" s="18">
        <v>30313</v>
      </c>
      <c r="C13" s="18">
        <f t="shared" si="0"/>
        <v>37691.184200000003</v>
      </c>
      <c r="D13" s="18">
        <f t="shared" si="1"/>
        <v>3140.9320166666671</v>
      </c>
      <c r="E13" s="19">
        <f t="shared" si="2"/>
        <v>19.074485931174092</v>
      </c>
      <c r="F13" s="19">
        <f t="shared" si="3"/>
        <v>9.5372429655870459</v>
      </c>
      <c r="G13" s="19">
        <f t="shared" si="4"/>
        <v>3.8148971862348184</v>
      </c>
      <c r="H13" s="20">
        <f t="shared" si="5"/>
        <v>18.120761634615388</v>
      </c>
    </row>
    <row r="14" spans="1:8" x14ac:dyDescent="0.3">
      <c r="A14" s="8">
        <f t="shared" si="6"/>
        <v>7</v>
      </c>
      <c r="B14" s="18">
        <v>30313</v>
      </c>
      <c r="C14" s="18">
        <f t="shared" si="0"/>
        <v>37691.184200000003</v>
      </c>
      <c r="D14" s="18">
        <f t="shared" si="1"/>
        <v>3140.9320166666671</v>
      </c>
      <c r="E14" s="19">
        <f t="shared" si="2"/>
        <v>19.074485931174092</v>
      </c>
      <c r="F14" s="19">
        <f t="shared" si="3"/>
        <v>9.5372429655870459</v>
      </c>
      <c r="G14" s="19">
        <f t="shared" si="4"/>
        <v>3.8148971862348184</v>
      </c>
      <c r="H14" s="20">
        <f t="shared" si="5"/>
        <v>18.120761634615388</v>
      </c>
    </row>
    <row r="15" spans="1:8" x14ac:dyDescent="0.3">
      <c r="A15" s="8">
        <f t="shared" si="6"/>
        <v>8</v>
      </c>
      <c r="B15" s="18">
        <v>31731.68</v>
      </c>
      <c r="C15" s="18">
        <f t="shared" si="0"/>
        <v>39455.170912000001</v>
      </c>
      <c r="D15" s="18">
        <f t="shared" si="1"/>
        <v>3287.9309093333336</v>
      </c>
      <c r="E15" s="19">
        <f t="shared" si="2"/>
        <v>19.967191757085022</v>
      </c>
      <c r="F15" s="19">
        <f t="shared" si="3"/>
        <v>9.983595878542511</v>
      </c>
      <c r="G15" s="19">
        <f t="shared" si="4"/>
        <v>3.9934383514170042</v>
      </c>
      <c r="H15" s="20">
        <f t="shared" si="5"/>
        <v>18.968832169230769</v>
      </c>
    </row>
    <row r="16" spans="1:8" x14ac:dyDescent="0.3">
      <c r="A16" s="8">
        <f t="shared" si="6"/>
        <v>9</v>
      </c>
      <c r="B16" s="18">
        <v>31731.68</v>
      </c>
      <c r="C16" s="18">
        <f t="shared" si="0"/>
        <v>39455.170912000001</v>
      </c>
      <c r="D16" s="18">
        <f t="shared" si="1"/>
        <v>3287.9309093333336</v>
      </c>
      <c r="E16" s="19">
        <f t="shared" si="2"/>
        <v>19.967191757085022</v>
      </c>
      <c r="F16" s="19">
        <f t="shared" si="3"/>
        <v>9.983595878542511</v>
      </c>
      <c r="G16" s="19">
        <f t="shared" si="4"/>
        <v>3.9934383514170042</v>
      </c>
      <c r="H16" s="20">
        <f t="shared" si="5"/>
        <v>18.968832169230769</v>
      </c>
    </row>
    <row r="17" spans="1:8" x14ac:dyDescent="0.3">
      <c r="A17" s="8">
        <f t="shared" si="6"/>
        <v>10</v>
      </c>
      <c r="B17" s="18">
        <v>32918.76</v>
      </c>
      <c r="C17" s="18">
        <f t="shared" si="0"/>
        <v>40931.186184000006</v>
      </c>
      <c r="D17" s="18">
        <f t="shared" si="1"/>
        <v>3410.932182</v>
      </c>
      <c r="E17" s="19">
        <f t="shared" si="2"/>
        <v>20.714163048583</v>
      </c>
      <c r="F17" s="19">
        <f t="shared" si="3"/>
        <v>10.3570815242915</v>
      </c>
      <c r="G17" s="19">
        <f t="shared" si="4"/>
        <v>4.1428326097166002</v>
      </c>
      <c r="H17" s="20">
        <f t="shared" si="5"/>
        <v>19.678454896153848</v>
      </c>
    </row>
    <row r="18" spans="1:8" x14ac:dyDescent="0.3">
      <c r="A18" s="8">
        <f t="shared" si="6"/>
        <v>11</v>
      </c>
      <c r="B18" s="18">
        <v>32918.76</v>
      </c>
      <c r="C18" s="18">
        <f t="shared" si="0"/>
        <v>40931.186184000006</v>
      </c>
      <c r="D18" s="18">
        <f t="shared" si="1"/>
        <v>3410.932182</v>
      </c>
      <c r="E18" s="19">
        <f t="shared" si="2"/>
        <v>20.714163048583</v>
      </c>
      <c r="F18" s="19">
        <f t="shared" si="3"/>
        <v>10.3570815242915</v>
      </c>
      <c r="G18" s="19">
        <f t="shared" si="4"/>
        <v>4.1428326097166002</v>
      </c>
      <c r="H18" s="20">
        <f t="shared" si="5"/>
        <v>19.678454896153848</v>
      </c>
    </row>
    <row r="19" spans="1:8" x14ac:dyDescent="0.3">
      <c r="A19" s="8">
        <f t="shared" si="6"/>
        <v>12</v>
      </c>
      <c r="B19" s="18">
        <v>33918.949999999997</v>
      </c>
      <c r="C19" s="18">
        <f t="shared" si="0"/>
        <v>42174.82243</v>
      </c>
      <c r="D19" s="18">
        <f t="shared" si="1"/>
        <v>3514.568535833333</v>
      </c>
      <c r="E19" s="19">
        <f t="shared" si="2"/>
        <v>21.343533618421052</v>
      </c>
      <c r="F19" s="19">
        <f t="shared" si="3"/>
        <v>10.671766809210526</v>
      </c>
      <c r="G19" s="19">
        <f t="shared" si="4"/>
        <v>4.2687067236842102</v>
      </c>
      <c r="H19" s="20">
        <f t="shared" si="5"/>
        <v>20.276356937500001</v>
      </c>
    </row>
    <row r="20" spans="1:8" x14ac:dyDescent="0.3">
      <c r="A20" s="8">
        <f t="shared" si="6"/>
        <v>13</v>
      </c>
      <c r="B20" s="18">
        <v>33918.949999999997</v>
      </c>
      <c r="C20" s="18">
        <f t="shared" si="0"/>
        <v>42174.82243</v>
      </c>
      <c r="D20" s="18">
        <f t="shared" si="1"/>
        <v>3514.568535833333</v>
      </c>
      <c r="E20" s="19">
        <f t="shared" si="2"/>
        <v>21.343533618421052</v>
      </c>
      <c r="F20" s="19">
        <f t="shared" si="3"/>
        <v>10.671766809210526</v>
      </c>
      <c r="G20" s="19">
        <f t="shared" si="4"/>
        <v>4.2687067236842102</v>
      </c>
      <c r="H20" s="20">
        <f t="shared" si="5"/>
        <v>20.276356937500001</v>
      </c>
    </row>
    <row r="21" spans="1:8" x14ac:dyDescent="0.3">
      <c r="A21" s="8">
        <f t="shared" si="6"/>
        <v>14</v>
      </c>
      <c r="B21" s="18">
        <v>35337.629999999997</v>
      </c>
      <c r="C21" s="18">
        <f t="shared" si="0"/>
        <v>43938.809141999998</v>
      </c>
      <c r="D21" s="18">
        <f t="shared" si="1"/>
        <v>3661.5674285</v>
      </c>
      <c r="E21" s="19">
        <f t="shared" si="2"/>
        <v>22.236239444331982</v>
      </c>
      <c r="F21" s="19">
        <f t="shared" si="3"/>
        <v>11.118119722165991</v>
      </c>
      <c r="G21" s="19">
        <f t="shared" si="4"/>
        <v>4.4472478888663964</v>
      </c>
      <c r="H21" s="20">
        <f t="shared" si="5"/>
        <v>21.124427472115382</v>
      </c>
    </row>
    <row r="22" spans="1:8" x14ac:dyDescent="0.3">
      <c r="A22" s="8">
        <f t="shared" si="6"/>
        <v>15</v>
      </c>
      <c r="B22" s="18">
        <v>35337.629999999997</v>
      </c>
      <c r="C22" s="18">
        <f t="shared" si="0"/>
        <v>43938.809141999998</v>
      </c>
      <c r="D22" s="18">
        <f t="shared" si="1"/>
        <v>3661.5674285</v>
      </c>
      <c r="E22" s="19">
        <f t="shared" si="2"/>
        <v>22.236239444331982</v>
      </c>
      <c r="F22" s="19">
        <f t="shared" si="3"/>
        <v>11.118119722165991</v>
      </c>
      <c r="G22" s="19">
        <f t="shared" si="4"/>
        <v>4.4472478888663964</v>
      </c>
      <c r="H22" s="20">
        <f t="shared" si="5"/>
        <v>21.124427472115382</v>
      </c>
    </row>
    <row r="23" spans="1:8" x14ac:dyDescent="0.3">
      <c r="A23" s="8">
        <f t="shared" si="6"/>
        <v>16</v>
      </c>
      <c r="B23" s="18">
        <v>36756.31</v>
      </c>
      <c r="C23" s="18">
        <f t="shared" si="0"/>
        <v>45702.795853999996</v>
      </c>
      <c r="D23" s="18">
        <f t="shared" si="1"/>
        <v>3808.5663211666665</v>
      </c>
      <c r="E23" s="19">
        <f t="shared" si="2"/>
        <v>23.128945270242912</v>
      </c>
      <c r="F23" s="19">
        <f t="shared" si="3"/>
        <v>11.564472635121456</v>
      </c>
      <c r="G23" s="19">
        <f t="shared" si="4"/>
        <v>4.6257890540485826</v>
      </c>
      <c r="H23" s="20">
        <f t="shared" si="5"/>
        <v>21.972498006730767</v>
      </c>
    </row>
    <row r="24" spans="1:8" x14ac:dyDescent="0.3">
      <c r="A24" s="8">
        <f t="shared" si="6"/>
        <v>17</v>
      </c>
      <c r="B24" s="18">
        <v>36756.31</v>
      </c>
      <c r="C24" s="18">
        <f t="shared" si="0"/>
        <v>45702.795853999996</v>
      </c>
      <c r="D24" s="18">
        <f t="shared" si="1"/>
        <v>3808.5663211666665</v>
      </c>
      <c r="E24" s="19">
        <f t="shared" si="2"/>
        <v>23.128945270242912</v>
      </c>
      <c r="F24" s="19">
        <f t="shared" si="3"/>
        <v>11.564472635121456</v>
      </c>
      <c r="G24" s="19">
        <f t="shared" si="4"/>
        <v>4.6257890540485826</v>
      </c>
      <c r="H24" s="20">
        <f t="shared" si="5"/>
        <v>21.972498006730767</v>
      </c>
    </row>
    <row r="25" spans="1:8" x14ac:dyDescent="0.3">
      <c r="A25" s="8">
        <f t="shared" si="6"/>
        <v>18</v>
      </c>
      <c r="B25" s="18">
        <v>38175</v>
      </c>
      <c r="C25" s="18">
        <f t="shared" si="0"/>
        <v>47466.795000000006</v>
      </c>
      <c r="D25" s="18">
        <f t="shared" si="1"/>
        <v>3955.5662500000003</v>
      </c>
      <c r="E25" s="19">
        <f t="shared" si="2"/>
        <v>24.021657388663971</v>
      </c>
      <c r="F25" s="19">
        <f t="shared" si="3"/>
        <v>12.010828694331986</v>
      </c>
      <c r="G25" s="19">
        <f t="shared" si="4"/>
        <v>4.8043314777327941</v>
      </c>
      <c r="H25" s="20">
        <f t="shared" si="5"/>
        <v>22.820574519230771</v>
      </c>
    </row>
    <row r="26" spans="1:8" x14ac:dyDescent="0.3">
      <c r="A26" s="8">
        <f t="shared" si="6"/>
        <v>19</v>
      </c>
      <c r="B26" s="18">
        <v>38175</v>
      </c>
      <c r="C26" s="18">
        <f t="shared" si="0"/>
        <v>47466.795000000006</v>
      </c>
      <c r="D26" s="18">
        <f t="shared" si="1"/>
        <v>3955.5662500000003</v>
      </c>
      <c r="E26" s="19">
        <f t="shared" si="2"/>
        <v>24.021657388663971</v>
      </c>
      <c r="F26" s="19">
        <f t="shared" si="3"/>
        <v>12.010828694331986</v>
      </c>
      <c r="G26" s="19">
        <f t="shared" si="4"/>
        <v>4.8043314777327941</v>
      </c>
      <c r="H26" s="20">
        <f t="shared" si="5"/>
        <v>22.820574519230771</v>
      </c>
    </row>
    <row r="27" spans="1:8" x14ac:dyDescent="0.3">
      <c r="A27" s="8">
        <f t="shared" si="6"/>
        <v>20</v>
      </c>
      <c r="B27" s="18">
        <v>39588.79</v>
      </c>
      <c r="C27" s="18">
        <f t="shared" si="0"/>
        <v>49224.701486000005</v>
      </c>
      <c r="D27" s="18">
        <f t="shared" si="1"/>
        <v>4102.0584571666668</v>
      </c>
      <c r="E27" s="19">
        <f t="shared" si="2"/>
        <v>24.911286177125508</v>
      </c>
      <c r="F27" s="19">
        <f t="shared" si="3"/>
        <v>12.455643088562754</v>
      </c>
      <c r="G27" s="19">
        <f t="shared" si="4"/>
        <v>4.9822572354251013</v>
      </c>
      <c r="H27" s="20">
        <f t="shared" si="5"/>
        <v>23.665721868269234</v>
      </c>
    </row>
    <row r="28" spans="1:8" x14ac:dyDescent="0.3">
      <c r="A28" s="8">
        <f t="shared" si="6"/>
        <v>21</v>
      </c>
      <c r="B28" s="18">
        <v>39588.79</v>
      </c>
      <c r="C28" s="18">
        <f t="shared" si="0"/>
        <v>49224.701486000005</v>
      </c>
      <c r="D28" s="18">
        <f t="shared" si="1"/>
        <v>4102.0584571666668</v>
      </c>
      <c r="E28" s="19">
        <f t="shared" si="2"/>
        <v>24.911286177125508</v>
      </c>
      <c r="F28" s="19">
        <f t="shared" si="3"/>
        <v>12.455643088562754</v>
      </c>
      <c r="G28" s="19">
        <f t="shared" si="4"/>
        <v>4.9822572354251013</v>
      </c>
      <c r="H28" s="20">
        <f t="shared" si="5"/>
        <v>23.665721868269234</v>
      </c>
    </row>
    <row r="29" spans="1:8" x14ac:dyDescent="0.3">
      <c r="A29" s="8">
        <f t="shared" si="6"/>
        <v>22</v>
      </c>
      <c r="B29" s="18">
        <v>40979.620000000003</v>
      </c>
      <c r="C29" s="18">
        <f t="shared" si="0"/>
        <v>50954.059508000006</v>
      </c>
      <c r="D29" s="18">
        <f t="shared" si="1"/>
        <v>4246.1716256666678</v>
      </c>
      <c r="E29" s="19">
        <f t="shared" si="2"/>
        <v>25.78646736234818</v>
      </c>
      <c r="F29" s="19">
        <f t="shared" si="3"/>
        <v>12.89323368117409</v>
      </c>
      <c r="G29" s="19">
        <f t="shared" si="4"/>
        <v>5.157293472469636</v>
      </c>
      <c r="H29" s="20">
        <f t="shared" si="5"/>
        <v>24.497143994230772</v>
      </c>
    </row>
    <row r="30" spans="1:8" x14ac:dyDescent="0.3">
      <c r="A30" s="8">
        <f t="shared" si="6"/>
        <v>23</v>
      </c>
      <c r="B30" s="18">
        <v>42370.48</v>
      </c>
      <c r="C30" s="18">
        <f t="shared" si="0"/>
        <v>52683.454832000003</v>
      </c>
      <c r="D30" s="18">
        <f t="shared" si="1"/>
        <v>4390.2879026666669</v>
      </c>
      <c r="E30" s="19">
        <f t="shared" si="2"/>
        <v>26.661667425101218</v>
      </c>
      <c r="F30" s="19">
        <f t="shared" si="3"/>
        <v>13.330833712550609</v>
      </c>
      <c r="G30" s="19">
        <f t="shared" si="4"/>
        <v>5.3323334850202437</v>
      </c>
      <c r="H30" s="20">
        <f t="shared" si="5"/>
        <v>25.328584053846157</v>
      </c>
    </row>
    <row r="31" spans="1:8" x14ac:dyDescent="0.3">
      <c r="A31" s="8">
        <f t="shared" si="6"/>
        <v>24</v>
      </c>
      <c r="B31" s="18">
        <v>43761.31</v>
      </c>
      <c r="C31" s="18">
        <f t="shared" si="0"/>
        <v>54412.812853999996</v>
      </c>
      <c r="D31" s="18">
        <f t="shared" si="1"/>
        <v>4534.401071166667</v>
      </c>
      <c r="E31" s="19">
        <f t="shared" si="2"/>
        <v>27.536848610323883</v>
      </c>
      <c r="F31" s="19">
        <f t="shared" si="3"/>
        <v>13.768424305161941</v>
      </c>
      <c r="G31" s="19">
        <f t="shared" si="4"/>
        <v>5.5073697220647766</v>
      </c>
      <c r="H31" s="20">
        <f t="shared" si="5"/>
        <v>26.160006179807691</v>
      </c>
    </row>
    <row r="32" spans="1:8" x14ac:dyDescent="0.3">
      <c r="A32" s="8">
        <f t="shared" si="6"/>
        <v>25</v>
      </c>
      <c r="B32" s="18">
        <v>43839.31</v>
      </c>
      <c r="C32" s="18">
        <f t="shared" si="0"/>
        <v>54509.798053999999</v>
      </c>
      <c r="D32" s="18">
        <f t="shared" si="1"/>
        <v>4542.4831711666666</v>
      </c>
      <c r="E32" s="19">
        <f t="shared" si="2"/>
        <v>27.585930189271256</v>
      </c>
      <c r="F32" s="19">
        <f t="shared" si="3"/>
        <v>13.792965094635628</v>
      </c>
      <c r="G32" s="19">
        <f t="shared" si="4"/>
        <v>5.517186037854251</v>
      </c>
      <c r="H32" s="20">
        <f t="shared" si="5"/>
        <v>26.206633679807691</v>
      </c>
    </row>
    <row r="33" spans="1:8" x14ac:dyDescent="0.3">
      <c r="A33" s="8">
        <f t="shared" si="6"/>
        <v>26</v>
      </c>
      <c r="B33" s="18">
        <v>43911.58</v>
      </c>
      <c r="C33" s="18">
        <f t="shared" si="0"/>
        <v>54599.658572000008</v>
      </c>
      <c r="D33" s="18">
        <f t="shared" si="1"/>
        <v>4549.971547666667</v>
      </c>
      <c r="E33" s="19">
        <f t="shared" si="2"/>
        <v>27.631406159919031</v>
      </c>
      <c r="F33" s="19">
        <f t="shared" si="3"/>
        <v>13.815703079959516</v>
      </c>
      <c r="G33" s="19">
        <f t="shared" si="4"/>
        <v>5.5262812319838064</v>
      </c>
      <c r="H33" s="20">
        <f t="shared" si="5"/>
        <v>26.249835851923081</v>
      </c>
    </row>
    <row r="34" spans="1:8" x14ac:dyDescent="0.3">
      <c r="A34" s="8">
        <f t="shared" si="6"/>
        <v>27</v>
      </c>
      <c r="B34" s="18">
        <v>43978.53</v>
      </c>
      <c r="C34" s="18">
        <f t="shared" si="0"/>
        <v>54682.904201999998</v>
      </c>
      <c r="D34" s="18">
        <f t="shared" si="1"/>
        <v>4556.9086835000007</v>
      </c>
      <c r="E34" s="19">
        <f t="shared" si="2"/>
        <v>27.673534515182187</v>
      </c>
      <c r="F34" s="19">
        <f t="shared" si="3"/>
        <v>13.836767257591093</v>
      </c>
      <c r="G34" s="19">
        <f t="shared" si="4"/>
        <v>5.5347069030364375</v>
      </c>
      <c r="H34" s="20">
        <f t="shared" si="5"/>
        <v>26.289857789423078</v>
      </c>
    </row>
    <row r="35" spans="1:8" x14ac:dyDescent="0.3">
      <c r="A35" s="8">
        <f t="shared" si="6"/>
        <v>28</v>
      </c>
      <c r="B35" s="18">
        <v>44040.57</v>
      </c>
      <c r="C35" s="18">
        <f t="shared" si="0"/>
        <v>54760.044738000004</v>
      </c>
      <c r="D35" s="18">
        <f t="shared" si="1"/>
        <v>4563.3370615000003</v>
      </c>
      <c r="E35" s="19">
        <f t="shared" si="2"/>
        <v>27.712573247975712</v>
      </c>
      <c r="F35" s="19">
        <f t="shared" si="3"/>
        <v>13.856286623987856</v>
      </c>
      <c r="G35" s="19">
        <f t="shared" si="4"/>
        <v>5.5425146495951427</v>
      </c>
      <c r="H35" s="20">
        <f t="shared" si="5"/>
        <v>26.326944585576925</v>
      </c>
    </row>
    <row r="36" spans="1:8" x14ac:dyDescent="0.3">
      <c r="A36" s="8">
        <f t="shared" si="6"/>
        <v>29</v>
      </c>
      <c r="B36" s="18">
        <v>44098</v>
      </c>
      <c r="C36" s="18">
        <f t="shared" si="0"/>
        <v>54831.453200000004</v>
      </c>
      <c r="D36" s="18">
        <f t="shared" si="1"/>
        <v>4569.2877666666673</v>
      </c>
      <c r="E36" s="19">
        <f t="shared" si="2"/>
        <v>27.748711133603241</v>
      </c>
      <c r="F36" s="19">
        <f t="shared" si="3"/>
        <v>13.87435556680162</v>
      </c>
      <c r="G36" s="19">
        <f t="shared" si="4"/>
        <v>5.5497422267206478</v>
      </c>
      <c r="H36" s="20">
        <f t="shared" si="5"/>
        <v>26.361275576923077</v>
      </c>
    </row>
    <row r="37" spans="1:8" x14ac:dyDescent="0.3">
      <c r="A37" s="8">
        <f t="shared" si="6"/>
        <v>30</v>
      </c>
      <c r="B37" s="18">
        <v>44151.25</v>
      </c>
      <c r="C37" s="18">
        <f t="shared" si="0"/>
        <v>54897.664250000002</v>
      </c>
      <c r="D37" s="18">
        <f t="shared" si="1"/>
        <v>4574.8053541666668</v>
      </c>
      <c r="E37" s="19">
        <f t="shared" si="2"/>
        <v>27.782218750000002</v>
      </c>
      <c r="F37" s="19">
        <f t="shared" si="3"/>
        <v>13.891109375000001</v>
      </c>
      <c r="G37" s="19">
        <f t="shared" si="4"/>
        <v>5.5564437500000006</v>
      </c>
      <c r="H37" s="20">
        <f t="shared" si="5"/>
        <v>26.393107812500002</v>
      </c>
    </row>
    <row r="38" spans="1:8" x14ac:dyDescent="0.3">
      <c r="A38" s="8">
        <f t="shared" si="6"/>
        <v>31</v>
      </c>
      <c r="B38" s="18">
        <v>44200.53</v>
      </c>
      <c r="C38" s="18">
        <f t="shared" si="0"/>
        <v>54958.939001999999</v>
      </c>
      <c r="D38" s="18">
        <f t="shared" si="1"/>
        <v>4579.9115835000002</v>
      </c>
      <c r="E38" s="19">
        <f t="shared" si="2"/>
        <v>27.813228239878541</v>
      </c>
      <c r="F38" s="19">
        <f t="shared" si="3"/>
        <v>13.90661411993927</v>
      </c>
      <c r="G38" s="19">
        <f t="shared" si="4"/>
        <v>5.5626456479757085</v>
      </c>
      <c r="H38" s="20">
        <f t="shared" si="5"/>
        <v>26.422566827884616</v>
      </c>
    </row>
    <row r="39" spans="1:8" x14ac:dyDescent="0.3">
      <c r="A39" s="8">
        <f t="shared" si="6"/>
        <v>32</v>
      </c>
      <c r="B39" s="18">
        <v>44246.18</v>
      </c>
      <c r="C39" s="18">
        <f t="shared" si="0"/>
        <v>55015.700212000003</v>
      </c>
      <c r="D39" s="18">
        <f t="shared" si="1"/>
        <v>4584.6416843333336</v>
      </c>
      <c r="E39" s="19">
        <f t="shared" si="2"/>
        <v>27.841953548582996</v>
      </c>
      <c r="F39" s="19">
        <f t="shared" si="3"/>
        <v>13.920976774291498</v>
      </c>
      <c r="G39" s="19">
        <f t="shared" si="4"/>
        <v>5.5683907097165992</v>
      </c>
      <c r="H39" s="20">
        <f t="shared" si="5"/>
        <v>26.449855871153847</v>
      </c>
    </row>
    <row r="40" spans="1:8" x14ac:dyDescent="0.3">
      <c r="A40" s="8">
        <f t="shared" si="6"/>
        <v>33</v>
      </c>
      <c r="B40" s="18">
        <v>44288.45</v>
      </c>
      <c r="C40" s="18">
        <f t="shared" si="0"/>
        <v>55068.258730000001</v>
      </c>
      <c r="D40" s="18">
        <f t="shared" si="1"/>
        <v>4589.0215608333328</v>
      </c>
      <c r="E40" s="19">
        <f t="shared" si="2"/>
        <v>27.868551988866397</v>
      </c>
      <c r="F40" s="19">
        <f t="shared" si="3"/>
        <v>13.934275994433198</v>
      </c>
      <c r="G40" s="19">
        <f t="shared" si="4"/>
        <v>5.5737103977732794</v>
      </c>
      <c r="H40" s="20">
        <f t="shared" si="5"/>
        <v>26.475124389423076</v>
      </c>
    </row>
    <row r="41" spans="1:8" x14ac:dyDescent="0.3">
      <c r="A41" s="8">
        <f t="shared" si="6"/>
        <v>34</v>
      </c>
      <c r="B41" s="18">
        <v>44327.59</v>
      </c>
      <c r="C41" s="18">
        <f t="shared" si="0"/>
        <v>55116.925405999995</v>
      </c>
      <c r="D41" s="18">
        <f t="shared" si="1"/>
        <v>4593.0771171666665</v>
      </c>
      <c r="E41" s="19">
        <f t="shared" si="2"/>
        <v>27.893180873481779</v>
      </c>
      <c r="F41" s="19">
        <f t="shared" si="3"/>
        <v>13.946590436740889</v>
      </c>
      <c r="G41" s="19">
        <f t="shared" si="4"/>
        <v>5.5786361746963555</v>
      </c>
      <c r="H41" s="20">
        <f t="shared" si="5"/>
        <v>26.498521829807689</v>
      </c>
    </row>
    <row r="42" spans="1:8" x14ac:dyDescent="0.3">
      <c r="A42" s="21">
        <f t="shared" si="6"/>
        <v>35</v>
      </c>
      <c r="B42" s="22">
        <v>44363.82</v>
      </c>
      <c r="C42" s="22">
        <f t="shared" si="0"/>
        <v>55161.973788000003</v>
      </c>
      <c r="D42" s="22">
        <f t="shared" si="1"/>
        <v>4596.8311490000006</v>
      </c>
      <c r="E42" s="23">
        <f t="shared" si="2"/>
        <v>27.915978637651822</v>
      </c>
      <c r="F42" s="23">
        <f t="shared" si="3"/>
        <v>13.957989318825911</v>
      </c>
      <c r="G42" s="23">
        <f t="shared" si="4"/>
        <v>5.5831957275303647</v>
      </c>
      <c r="H42" s="24">
        <f t="shared" si="5"/>
        <v>26.520179705769234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41</v>
      </c>
      <c r="B1" s="1" t="s">
        <v>52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23632.95</v>
      </c>
      <c r="C7" s="18">
        <f t="shared" ref="C7:C42" si="0">B7*$D$3</f>
        <v>29385.210030000002</v>
      </c>
      <c r="D7" s="18">
        <f t="shared" ref="D7:D42" si="1">B7/12*$D$3</f>
        <v>2448.7675025000003</v>
      </c>
      <c r="E7" s="19">
        <f t="shared" ref="E7:E42" si="2">C7/1976</f>
        <v>14.87105770748988</v>
      </c>
      <c r="F7" s="19">
        <f>E7/2</f>
        <v>7.4355288537449402</v>
      </c>
      <c r="G7" s="19">
        <f>E7/5</f>
        <v>2.9742115414979762</v>
      </c>
      <c r="H7" s="20">
        <f>C7/2080</f>
        <v>14.127504822115386</v>
      </c>
    </row>
    <row r="8" spans="1:8" x14ac:dyDescent="0.3">
      <c r="A8" s="8">
        <f>A7+1</f>
        <v>1</v>
      </c>
      <c r="B8" s="18">
        <v>24549.13</v>
      </c>
      <c r="C8" s="18">
        <f t="shared" si="0"/>
        <v>30524.388242000005</v>
      </c>
      <c r="D8" s="18">
        <f t="shared" si="1"/>
        <v>2543.6990201666672</v>
      </c>
      <c r="E8" s="19">
        <f t="shared" si="2"/>
        <v>15.447564899797573</v>
      </c>
      <c r="F8" s="19">
        <f t="shared" ref="F8:F42" si="3">E8/2</f>
        <v>7.7237824498987866</v>
      </c>
      <c r="G8" s="19">
        <f t="shared" ref="G8:G42" si="4">E8/5</f>
        <v>3.0895129799595145</v>
      </c>
      <c r="H8" s="20">
        <f t="shared" ref="H8:H42" si="5">C8/2080</f>
        <v>14.675186654807694</v>
      </c>
    </row>
    <row r="9" spans="1:8" x14ac:dyDescent="0.3">
      <c r="A9" s="8">
        <f t="shared" ref="A9:A42" si="6">A8+1</f>
        <v>2</v>
      </c>
      <c r="B9" s="18">
        <v>25465.33</v>
      </c>
      <c r="C9" s="18">
        <f t="shared" si="0"/>
        <v>31663.591322000004</v>
      </c>
      <c r="D9" s="18">
        <f t="shared" si="1"/>
        <v>2638.6326101666673</v>
      </c>
      <c r="E9" s="19">
        <f t="shared" si="2"/>
        <v>16.024084677125508</v>
      </c>
      <c r="F9" s="19">
        <f t="shared" si="3"/>
        <v>8.0120423385627539</v>
      </c>
      <c r="G9" s="19">
        <f t="shared" si="4"/>
        <v>3.2048169354251015</v>
      </c>
      <c r="H9" s="20">
        <f t="shared" si="5"/>
        <v>15.222880443269233</v>
      </c>
    </row>
    <row r="10" spans="1:8" x14ac:dyDescent="0.3">
      <c r="A10" s="8">
        <f t="shared" si="6"/>
        <v>3</v>
      </c>
      <c r="B10" s="18">
        <v>26381.56</v>
      </c>
      <c r="C10" s="18">
        <f t="shared" si="0"/>
        <v>32802.831704000004</v>
      </c>
      <c r="D10" s="18">
        <f t="shared" si="1"/>
        <v>2733.569308666667</v>
      </c>
      <c r="E10" s="19">
        <f t="shared" si="2"/>
        <v>16.600623331983808</v>
      </c>
      <c r="F10" s="19">
        <f t="shared" si="3"/>
        <v>8.3003116659919041</v>
      </c>
      <c r="G10" s="19">
        <f t="shared" si="4"/>
        <v>3.3201246663967616</v>
      </c>
      <c r="H10" s="20">
        <f t="shared" si="5"/>
        <v>15.770592165384617</v>
      </c>
    </row>
    <row r="11" spans="1:8" x14ac:dyDescent="0.3">
      <c r="A11" s="8">
        <f t="shared" si="6"/>
        <v>4</v>
      </c>
      <c r="B11" s="18">
        <v>27297.759999999998</v>
      </c>
      <c r="C11" s="18">
        <f t="shared" si="0"/>
        <v>33942.034784000003</v>
      </c>
      <c r="D11" s="18">
        <f t="shared" si="1"/>
        <v>2828.5028986666666</v>
      </c>
      <c r="E11" s="19">
        <f t="shared" si="2"/>
        <v>17.177143109311743</v>
      </c>
      <c r="F11" s="19">
        <f t="shared" si="3"/>
        <v>8.5885715546558714</v>
      </c>
      <c r="G11" s="19">
        <f t="shared" si="4"/>
        <v>3.4354286218623487</v>
      </c>
      <c r="H11" s="20">
        <f t="shared" si="5"/>
        <v>16.318285953846157</v>
      </c>
    </row>
    <row r="12" spans="1:8" x14ac:dyDescent="0.3">
      <c r="A12" s="8">
        <f t="shared" si="6"/>
        <v>5</v>
      </c>
      <c r="B12" s="18">
        <v>27297.759999999998</v>
      </c>
      <c r="C12" s="18">
        <f t="shared" si="0"/>
        <v>33942.034784000003</v>
      </c>
      <c r="D12" s="18">
        <f t="shared" si="1"/>
        <v>2828.5028986666666</v>
      </c>
      <c r="E12" s="19">
        <f t="shared" si="2"/>
        <v>17.177143109311743</v>
      </c>
      <c r="F12" s="19">
        <f t="shared" si="3"/>
        <v>8.5885715546558714</v>
      </c>
      <c r="G12" s="19">
        <f t="shared" si="4"/>
        <v>3.4354286218623487</v>
      </c>
      <c r="H12" s="20">
        <f t="shared" si="5"/>
        <v>16.318285953846157</v>
      </c>
    </row>
    <row r="13" spans="1:8" x14ac:dyDescent="0.3">
      <c r="A13" s="8">
        <f t="shared" si="6"/>
        <v>6</v>
      </c>
      <c r="B13" s="18">
        <v>28603.55</v>
      </c>
      <c r="C13" s="18">
        <f t="shared" si="0"/>
        <v>35565.654070000004</v>
      </c>
      <c r="D13" s="18">
        <f t="shared" si="1"/>
        <v>2963.8045058333332</v>
      </c>
      <c r="E13" s="19">
        <f t="shared" si="2"/>
        <v>17.998812788461542</v>
      </c>
      <c r="F13" s="19">
        <f t="shared" si="3"/>
        <v>8.9994063942307712</v>
      </c>
      <c r="G13" s="19">
        <f t="shared" si="4"/>
        <v>3.5997625576923085</v>
      </c>
      <c r="H13" s="20">
        <f t="shared" si="5"/>
        <v>17.098872149038463</v>
      </c>
    </row>
    <row r="14" spans="1:8" x14ac:dyDescent="0.3">
      <c r="A14" s="8">
        <f t="shared" si="6"/>
        <v>7</v>
      </c>
      <c r="B14" s="18">
        <v>28603.55</v>
      </c>
      <c r="C14" s="18">
        <f t="shared" si="0"/>
        <v>35565.654070000004</v>
      </c>
      <c r="D14" s="18">
        <f t="shared" si="1"/>
        <v>2963.8045058333332</v>
      </c>
      <c r="E14" s="19">
        <f t="shared" si="2"/>
        <v>17.998812788461542</v>
      </c>
      <c r="F14" s="19">
        <f t="shared" si="3"/>
        <v>8.9994063942307712</v>
      </c>
      <c r="G14" s="19">
        <f t="shared" si="4"/>
        <v>3.5997625576923085</v>
      </c>
      <c r="H14" s="20">
        <f t="shared" si="5"/>
        <v>17.098872149038463</v>
      </c>
    </row>
    <row r="15" spans="1:8" x14ac:dyDescent="0.3">
      <c r="A15" s="8">
        <f t="shared" si="6"/>
        <v>8</v>
      </c>
      <c r="B15" s="18">
        <v>29736.12</v>
      </c>
      <c r="C15" s="18">
        <f t="shared" si="0"/>
        <v>36973.891607999998</v>
      </c>
      <c r="D15" s="18">
        <f t="shared" si="1"/>
        <v>3081.1576339999997</v>
      </c>
      <c r="E15" s="19">
        <f t="shared" si="2"/>
        <v>18.711483607287448</v>
      </c>
      <c r="F15" s="19">
        <f t="shared" si="3"/>
        <v>9.3557418036437241</v>
      </c>
      <c r="G15" s="19">
        <f t="shared" si="4"/>
        <v>3.7422967214574898</v>
      </c>
      <c r="H15" s="20">
        <f t="shared" si="5"/>
        <v>17.775909426923075</v>
      </c>
    </row>
    <row r="16" spans="1:8" x14ac:dyDescent="0.3">
      <c r="A16" s="8">
        <f t="shared" si="6"/>
        <v>9</v>
      </c>
      <c r="B16" s="18">
        <v>29736.12</v>
      </c>
      <c r="C16" s="18">
        <f t="shared" si="0"/>
        <v>36973.891607999998</v>
      </c>
      <c r="D16" s="18">
        <f t="shared" si="1"/>
        <v>3081.1576339999997</v>
      </c>
      <c r="E16" s="19">
        <f t="shared" si="2"/>
        <v>18.711483607287448</v>
      </c>
      <c r="F16" s="19">
        <f t="shared" si="3"/>
        <v>9.3557418036437241</v>
      </c>
      <c r="G16" s="19">
        <f t="shared" si="4"/>
        <v>3.7422967214574898</v>
      </c>
      <c r="H16" s="20">
        <f t="shared" si="5"/>
        <v>17.775909426923075</v>
      </c>
    </row>
    <row r="17" spans="1:8" x14ac:dyDescent="0.3">
      <c r="A17" s="8">
        <f t="shared" si="6"/>
        <v>10</v>
      </c>
      <c r="B17" s="18">
        <v>30565.13</v>
      </c>
      <c r="C17" s="18">
        <f t="shared" si="0"/>
        <v>38004.682642</v>
      </c>
      <c r="D17" s="18">
        <f t="shared" si="1"/>
        <v>3167.0568868333335</v>
      </c>
      <c r="E17" s="19">
        <f t="shared" si="2"/>
        <v>19.233138988866397</v>
      </c>
      <c r="F17" s="19">
        <f t="shared" si="3"/>
        <v>9.6165694944331985</v>
      </c>
      <c r="G17" s="19">
        <f t="shared" si="4"/>
        <v>3.8466277977732792</v>
      </c>
      <c r="H17" s="20">
        <f t="shared" si="5"/>
        <v>18.271482039423077</v>
      </c>
    </row>
    <row r="18" spans="1:8" x14ac:dyDescent="0.3">
      <c r="A18" s="8">
        <f t="shared" si="6"/>
        <v>11</v>
      </c>
      <c r="B18" s="18">
        <v>30565.13</v>
      </c>
      <c r="C18" s="18">
        <f t="shared" si="0"/>
        <v>38004.682642</v>
      </c>
      <c r="D18" s="18">
        <f t="shared" si="1"/>
        <v>3167.0568868333335</v>
      </c>
      <c r="E18" s="19">
        <f t="shared" si="2"/>
        <v>19.233138988866397</v>
      </c>
      <c r="F18" s="19">
        <f t="shared" si="3"/>
        <v>9.6165694944331985</v>
      </c>
      <c r="G18" s="19">
        <f t="shared" si="4"/>
        <v>3.8466277977732792</v>
      </c>
      <c r="H18" s="20">
        <f t="shared" si="5"/>
        <v>18.271482039423077</v>
      </c>
    </row>
    <row r="19" spans="1:8" x14ac:dyDescent="0.3">
      <c r="A19" s="8">
        <f t="shared" si="6"/>
        <v>12</v>
      </c>
      <c r="B19" s="18">
        <v>31870.94</v>
      </c>
      <c r="C19" s="18">
        <f t="shared" si="0"/>
        <v>39628.326796000001</v>
      </c>
      <c r="D19" s="18">
        <f t="shared" si="1"/>
        <v>3302.3605663333333</v>
      </c>
      <c r="E19" s="19">
        <f t="shared" si="2"/>
        <v>20.054821253036437</v>
      </c>
      <c r="F19" s="19">
        <f t="shared" si="3"/>
        <v>10.027410626518218</v>
      </c>
      <c r="G19" s="19">
        <f t="shared" si="4"/>
        <v>4.0109642506072873</v>
      </c>
      <c r="H19" s="20">
        <f t="shared" si="5"/>
        <v>19.052080190384615</v>
      </c>
    </row>
    <row r="20" spans="1:8" x14ac:dyDescent="0.3">
      <c r="A20" s="8">
        <f t="shared" si="6"/>
        <v>13</v>
      </c>
      <c r="B20" s="18">
        <v>31870.94</v>
      </c>
      <c r="C20" s="18">
        <f t="shared" si="0"/>
        <v>39628.326796000001</v>
      </c>
      <c r="D20" s="18">
        <f t="shared" si="1"/>
        <v>3302.3605663333333</v>
      </c>
      <c r="E20" s="19">
        <f t="shared" si="2"/>
        <v>20.054821253036437</v>
      </c>
      <c r="F20" s="19">
        <f t="shared" si="3"/>
        <v>10.027410626518218</v>
      </c>
      <c r="G20" s="19">
        <f t="shared" si="4"/>
        <v>4.0109642506072873</v>
      </c>
      <c r="H20" s="20">
        <f t="shared" si="5"/>
        <v>19.052080190384615</v>
      </c>
    </row>
    <row r="21" spans="1:8" x14ac:dyDescent="0.3">
      <c r="A21" s="8">
        <f t="shared" si="6"/>
        <v>14</v>
      </c>
      <c r="B21" s="18">
        <v>32918.76</v>
      </c>
      <c r="C21" s="18">
        <f t="shared" si="0"/>
        <v>40931.186184000006</v>
      </c>
      <c r="D21" s="18">
        <f t="shared" si="1"/>
        <v>3410.932182</v>
      </c>
      <c r="E21" s="19">
        <f t="shared" si="2"/>
        <v>20.714163048583</v>
      </c>
      <c r="F21" s="19">
        <f t="shared" si="3"/>
        <v>10.3570815242915</v>
      </c>
      <c r="G21" s="19">
        <f t="shared" si="4"/>
        <v>4.1428326097166002</v>
      </c>
      <c r="H21" s="20">
        <f t="shared" si="5"/>
        <v>19.678454896153848</v>
      </c>
    </row>
    <row r="22" spans="1:8" x14ac:dyDescent="0.3">
      <c r="A22" s="8">
        <f t="shared" si="6"/>
        <v>15</v>
      </c>
      <c r="B22" s="18">
        <v>32918.76</v>
      </c>
      <c r="C22" s="18">
        <f t="shared" si="0"/>
        <v>40931.186184000006</v>
      </c>
      <c r="D22" s="18">
        <f t="shared" si="1"/>
        <v>3410.932182</v>
      </c>
      <c r="E22" s="19">
        <f t="shared" si="2"/>
        <v>20.714163048583</v>
      </c>
      <c r="F22" s="19">
        <f t="shared" si="3"/>
        <v>10.3570815242915</v>
      </c>
      <c r="G22" s="19">
        <f t="shared" si="4"/>
        <v>4.1428326097166002</v>
      </c>
      <c r="H22" s="20">
        <f t="shared" si="5"/>
        <v>19.678454896153848</v>
      </c>
    </row>
    <row r="23" spans="1:8" x14ac:dyDescent="0.3">
      <c r="A23" s="8">
        <f t="shared" si="6"/>
        <v>16</v>
      </c>
      <c r="B23" s="18">
        <v>33832.54</v>
      </c>
      <c r="C23" s="18">
        <f t="shared" si="0"/>
        <v>42067.380236000005</v>
      </c>
      <c r="D23" s="18">
        <f t="shared" si="1"/>
        <v>3505.6150196666672</v>
      </c>
      <c r="E23" s="19">
        <f t="shared" si="2"/>
        <v>21.289160038461542</v>
      </c>
      <c r="F23" s="19">
        <f t="shared" si="3"/>
        <v>10.644580019230771</v>
      </c>
      <c r="G23" s="19">
        <f t="shared" si="4"/>
        <v>4.2578320076923086</v>
      </c>
      <c r="H23" s="20">
        <f t="shared" si="5"/>
        <v>20.224702036538464</v>
      </c>
    </row>
    <row r="24" spans="1:8" x14ac:dyDescent="0.3">
      <c r="A24" s="8">
        <f t="shared" si="6"/>
        <v>17</v>
      </c>
      <c r="B24" s="18">
        <v>33832.54</v>
      </c>
      <c r="C24" s="18">
        <f t="shared" si="0"/>
        <v>42067.380236000005</v>
      </c>
      <c r="D24" s="18">
        <f t="shared" si="1"/>
        <v>3505.6150196666672</v>
      </c>
      <c r="E24" s="19">
        <f t="shared" si="2"/>
        <v>21.289160038461542</v>
      </c>
      <c r="F24" s="19">
        <f t="shared" si="3"/>
        <v>10.644580019230771</v>
      </c>
      <c r="G24" s="19">
        <f t="shared" si="4"/>
        <v>4.2578320076923086</v>
      </c>
      <c r="H24" s="20">
        <f t="shared" si="5"/>
        <v>20.224702036538464</v>
      </c>
    </row>
    <row r="25" spans="1:8" x14ac:dyDescent="0.3">
      <c r="A25" s="8">
        <f t="shared" si="6"/>
        <v>18</v>
      </c>
      <c r="B25" s="18">
        <v>35138.33</v>
      </c>
      <c r="C25" s="18">
        <f t="shared" si="0"/>
        <v>43690.999522000006</v>
      </c>
      <c r="D25" s="18">
        <f t="shared" si="1"/>
        <v>3640.9166268333333</v>
      </c>
      <c r="E25" s="19">
        <f t="shared" si="2"/>
        <v>22.110829717611338</v>
      </c>
      <c r="F25" s="19">
        <f t="shared" si="3"/>
        <v>11.055414858805669</v>
      </c>
      <c r="G25" s="19">
        <f t="shared" si="4"/>
        <v>4.422165943522268</v>
      </c>
      <c r="H25" s="20">
        <f t="shared" si="5"/>
        <v>21.005288231730773</v>
      </c>
    </row>
    <row r="26" spans="1:8" x14ac:dyDescent="0.3">
      <c r="A26" s="8">
        <f t="shared" si="6"/>
        <v>19</v>
      </c>
      <c r="B26" s="18">
        <v>35138.33</v>
      </c>
      <c r="C26" s="18">
        <f t="shared" si="0"/>
        <v>43690.999522000006</v>
      </c>
      <c r="D26" s="18">
        <f t="shared" si="1"/>
        <v>3640.9166268333333</v>
      </c>
      <c r="E26" s="19">
        <f t="shared" si="2"/>
        <v>22.110829717611338</v>
      </c>
      <c r="F26" s="19">
        <f t="shared" si="3"/>
        <v>11.055414858805669</v>
      </c>
      <c r="G26" s="19">
        <f t="shared" si="4"/>
        <v>4.422165943522268</v>
      </c>
      <c r="H26" s="20">
        <f t="shared" si="5"/>
        <v>21.005288231730773</v>
      </c>
    </row>
    <row r="27" spans="1:8" x14ac:dyDescent="0.3">
      <c r="A27" s="8">
        <f t="shared" si="6"/>
        <v>20</v>
      </c>
      <c r="B27" s="18">
        <v>36444.18</v>
      </c>
      <c r="C27" s="18">
        <f t="shared" si="0"/>
        <v>45314.693412000001</v>
      </c>
      <c r="D27" s="18">
        <f t="shared" si="1"/>
        <v>3776.224451</v>
      </c>
      <c r="E27" s="19">
        <f t="shared" si="2"/>
        <v>22.932537151821862</v>
      </c>
      <c r="F27" s="19">
        <f t="shared" si="3"/>
        <v>11.466268575910931</v>
      </c>
      <c r="G27" s="19">
        <f t="shared" si="4"/>
        <v>4.5865074303643727</v>
      </c>
      <c r="H27" s="20">
        <f t="shared" si="5"/>
        <v>21.785910294230771</v>
      </c>
    </row>
    <row r="28" spans="1:8" x14ac:dyDescent="0.3">
      <c r="A28" s="8">
        <f t="shared" si="6"/>
        <v>21</v>
      </c>
      <c r="B28" s="18">
        <v>36444.18</v>
      </c>
      <c r="C28" s="18">
        <f t="shared" si="0"/>
        <v>45314.693412000001</v>
      </c>
      <c r="D28" s="18">
        <f t="shared" si="1"/>
        <v>3776.224451</v>
      </c>
      <c r="E28" s="19">
        <f t="shared" si="2"/>
        <v>22.932537151821862</v>
      </c>
      <c r="F28" s="19">
        <f t="shared" si="3"/>
        <v>11.466268575910931</v>
      </c>
      <c r="G28" s="19">
        <f t="shared" si="4"/>
        <v>4.5865074303643727</v>
      </c>
      <c r="H28" s="20">
        <f t="shared" si="5"/>
        <v>21.785910294230771</v>
      </c>
    </row>
    <row r="29" spans="1:8" x14ac:dyDescent="0.3">
      <c r="A29" s="8">
        <f t="shared" si="6"/>
        <v>22</v>
      </c>
      <c r="B29" s="18">
        <v>37750.03</v>
      </c>
      <c r="C29" s="18">
        <f t="shared" si="0"/>
        <v>46938.387302000003</v>
      </c>
      <c r="D29" s="18">
        <f t="shared" si="1"/>
        <v>3911.5322751666668</v>
      </c>
      <c r="E29" s="19">
        <f t="shared" si="2"/>
        <v>23.754244586032389</v>
      </c>
      <c r="F29" s="19">
        <f t="shared" si="3"/>
        <v>11.877122293016194</v>
      </c>
      <c r="G29" s="19">
        <f t="shared" si="4"/>
        <v>4.7508489172064774</v>
      </c>
      <c r="H29" s="20">
        <f t="shared" si="5"/>
        <v>22.566532356730772</v>
      </c>
    </row>
    <row r="30" spans="1:8" x14ac:dyDescent="0.3">
      <c r="A30" s="8">
        <f t="shared" si="6"/>
        <v>23</v>
      </c>
      <c r="B30" s="18">
        <v>39055.839999999997</v>
      </c>
      <c r="C30" s="18">
        <f t="shared" si="0"/>
        <v>48562.031455999997</v>
      </c>
      <c r="D30" s="18">
        <f t="shared" si="1"/>
        <v>4046.8359546666666</v>
      </c>
      <c r="E30" s="19">
        <f t="shared" si="2"/>
        <v>24.575926850202428</v>
      </c>
      <c r="F30" s="19">
        <f t="shared" si="3"/>
        <v>12.287963425101214</v>
      </c>
      <c r="G30" s="19">
        <f t="shared" si="4"/>
        <v>4.9151853700404855</v>
      </c>
      <c r="H30" s="20">
        <f t="shared" si="5"/>
        <v>23.347130507692306</v>
      </c>
    </row>
    <row r="31" spans="1:8" x14ac:dyDescent="0.3">
      <c r="A31" s="8">
        <f t="shared" si="6"/>
        <v>24</v>
      </c>
      <c r="B31" s="18">
        <v>40341.72</v>
      </c>
      <c r="C31" s="18">
        <f t="shared" si="0"/>
        <v>50160.894648000001</v>
      </c>
      <c r="D31" s="18">
        <f t="shared" si="1"/>
        <v>4180.0745539999998</v>
      </c>
      <c r="E31" s="19">
        <f t="shared" si="2"/>
        <v>25.385068141700405</v>
      </c>
      <c r="F31" s="19">
        <f t="shared" si="3"/>
        <v>12.692534070850202</v>
      </c>
      <c r="G31" s="19">
        <f t="shared" si="4"/>
        <v>5.0770136283400813</v>
      </c>
      <c r="H31" s="20">
        <f t="shared" si="5"/>
        <v>24.115814734615384</v>
      </c>
    </row>
    <row r="32" spans="1:8" x14ac:dyDescent="0.3">
      <c r="A32" s="8">
        <f t="shared" si="6"/>
        <v>25</v>
      </c>
      <c r="B32" s="18">
        <v>40413.51</v>
      </c>
      <c r="C32" s="18">
        <f t="shared" si="0"/>
        <v>50250.158334000007</v>
      </c>
      <c r="D32" s="18">
        <f t="shared" si="1"/>
        <v>4187.5131945000003</v>
      </c>
      <c r="E32" s="19">
        <f t="shared" si="2"/>
        <v>25.430242071862352</v>
      </c>
      <c r="F32" s="19">
        <f t="shared" si="3"/>
        <v>12.715121035931176</v>
      </c>
      <c r="G32" s="19">
        <f t="shared" si="4"/>
        <v>5.0860484143724705</v>
      </c>
      <c r="H32" s="20">
        <f t="shared" si="5"/>
        <v>24.158729968269235</v>
      </c>
    </row>
    <row r="33" spans="1:8" x14ac:dyDescent="0.3">
      <c r="A33" s="8">
        <f t="shared" si="6"/>
        <v>26</v>
      </c>
      <c r="B33" s="18">
        <v>40480.04</v>
      </c>
      <c r="C33" s="18">
        <f t="shared" si="0"/>
        <v>50332.881736000003</v>
      </c>
      <c r="D33" s="18">
        <f t="shared" si="1"/>
        <v>4194.4068113333333</v>
      </c>
      <c r="E33" s="19">
        <f t="shared" si="2"/>
        <v>25.472106141700408</v>
      </c>
      <c r="F33" s="19">
        <f t="shared" si="3"/>
        <v>12.736053070850204</v>
      </c>
      <c r="G33" s="19">
        <f t="shared" si="4"/>
        <v>5.0944212283400816</v>
      </c>
      <c r="H33" s="20">
        <f t="shared" si="5"/>
        <v>24.198500834615388</v>
      </c>
    </row>
    <row r="34" spans="1:8" x14ac:dyDescent="0.3">
      <c r="A34" s="8">
        <f t="shared" si="6"/>
        <v>27</v>
      </c>
      <c r="B34" s="18">
        <v>40541.660000000003</v>
      </c>
      <c r="C34" s="18">
        <f t="shared" si="0"/>
        <v>50409.500044000008</v>
      </c>
      <c r="D34" s="18">
        <f t="shared" si="1"/>
        <v>4200.791670333334</v>
      </c>
      <c r="E34" s="19">
        <f t="shared" si="2"/>
        <v>25.510880589068829</v>
      </c>
      <c r="F34" s="19">
        <f t="shared" si="3"/>
        <v>12.755440294534415</v>
      </c>
      <c r="G34" s="19">
        <f t="shared" si="4"/>
        <v>5.1021761178137659</v>
      </c>
      <c r="H34" s="20">
        <f t="shared" si="5"/>
        <v>24.235336559615387</v>
      </c>
    </row>
    <row r="35" spans="1:8" x14ac:dyDescent="0.3">
      <c r="A35" s="8">
        <f t="shared" si="6"/>
        <v>28</v>
      </c>
      <c r="B35" s="18">
        <v>40598.76</v>
      </c>
      <c r="C35" s="18">
        <f t="shared" si="0"/>
        <v>50480.498184000004</v>
      </c>
      <c r="D35" s="18">
        <f t="shared" si="1"/>
        <v>4206.7081820000003</v>
      </c>
      <c r="E35" s="19">
        <f t="shared" si="2"/>
        <v>25.546810821862351</v>
      </c>
      <c r="F35" s="19">
        <f t="shared" si="3"/>
        <v>12.773405410931176</v>
      </c>
      <c r="G35" s="19">
        <f t="shared" si="4"/>
        <v>5.1093621643724703</v>
      </c>
      <c r="H35" s="20">
        <f t="shared" si="5"/>
        <v>24.269470280769234</v>
      </c>
    </row>
    <row r="36" spans="1:8" x14ac:dyDescent="0.3">
      <c r="A36" s="8">
        <f t="shared" si="6"/>
        <v>29</v>
      </c>
      <c r="B36" s="18">
        <v>40651.629999999997</v>
      </c>
      <c r="C36" s="18">
        <f t="shared" si="0"/>
        <v>50546.236742000001</v>
      </c>
      <c r="D36" s="18">
        <f t="shared" si="1"/>
        <v>4212.1863951666664</v>
      </c>
      <c r="E36" s="19">
        <f t="shared" si="2"/>
        <v>25.580079322874493</v>
      </c>
      <c r="F36" s="19">
        <f t="shared" si="3"/>
        <v>12.790039661437246</v>
      </c>
      <c r="G36" s="19">
        <f t="shared" si="4"/>
        <v>5.1160158645748988</v>
      </c>
      <c r="H36" s="20">
        <f t="shared" si="5"/>
        <v>24.30107535673077</v>
      </c>
    </row>
    <row r="37" spans="1:8" x14ac:dyDescent="0.3">
      <c r="A37" s="8">
        <f t="shared" si="6"/>
        <v>30</v>
      </c>
      <c r="B37" s="18">
        <v>40700.65</v>
      </c>
      <c r="C37" s="18">
        <f t="shared" si="0"/>
        <v>50607.188210000008</v>
      </c>
      <c r="D37" s="18">
        <f t="shared" si="1"/>
        <v>4217.2656841666667</v>
      </c>
      <c r="E37" s="19">
        <f t="shared" si="2"/>
        <v>25.610925207489881</v>
      </c>
      <c r="F37" s="19">
        <f t="shared" si="3"/>
        <v>12.805462603744941</v>
      </c>
      <c r="G37" s="19">
        <f t="shared" si="4"/>
        <v>5.1221850414979766</v>
      </c>
      <c r="H37" s="20">
        <f t="shared" si="5"/>
        <v>24.330378947115388</v>
      </c>
    </row>
    <row r="38" spans="1:8" x14ac:dyDescent="0.3">
      <c r="A38" s="8">
        <f t="shared" si="6"/>
        <v>31</v>
      </c>
      <c r="B38" s="18">
        <v>40746.01</v>
      </c>
      <c r="C38" s="18">
        <f t="shared" si="0"/>
        <v>50663.588834000002</v>
      </c>
      <c r="D38" s="18">
        <f t="shared" si="1"/>
        <v>4221.9657361666668</v>
      </c>
      <c r="E38" s="19">
        <f t="shared" si="2"/>
        <v>25.63946803340081</v>
      </c>
      <c r="F38" s="19">
        <f t="shared" si="3"/>
        <v>12.819734016700405</v>
      </c>
      <c r="G38" s="19">
        <f t="shared" si="4"/>
        <v>5.1278936066801624</v>
      </c>
      <c r="H38" s="20">
        <f t="shared" si="5"/>
        <v>24.35749463173077</v>
      </c>
    </row>
    <row r="39" spans="1:8" x14ac:dyDescent="0.3">
      <c r="A39" s="8">
        <f t="shared" si="6"/>
        <v>32</v>
      </c>
      <c r="B39" s="18">
        <v>40788.03</v>
      </c>
      <c r="C39" s="18">
        <f t="shared" si="0"/>
        <v>50715.836501999998</v>
      </c>
      <c r="D39" s="18">
        <f t="shared" si="1"/>
        <v>4226.3197085000002</v>
      </c>
      <c r="E39" s="19">
        <f t="shared" si="2"/>
        <v>25.665909160931172</v>
      </c>
      <c r="F39" s="19">
        <f t="shared" si="3"/>
        <v>12.832954580465586</v>
      </c>
      <c r="G39" s="19">
        <f t="shared" si="4"/>
        <v>5.1331818321862341</v>
      </c>
      <c r="H39" s="20">
        <f t="shared" si="5"/>
        <v>24.382613702884615</v>
      </c>
    </row>
    <row r="40" spans="1:8" x14ac:dyDescent="0.3">
      <c r="A40" s="8">
        <f t="shared" si="6"/>
        <v>33</v>
      </c>
      <c r="B40" s="18">
        <v>40826.92</v>
      </c>
      <c r="C40" s="18">
        <f t="shared" si="0"/>
        <v>50764.192327999997</v>
      </c>
      <c r="D40" s="18">
        <f t="shared" si="1"/>
        <v>4230.3493606666671</v>
      </c>
      <c r="E40" s="19">
        <f t="shared" si="2"/>
        <v>25.690380732793521</v>
      </c>
      <c r="F40" s="19">
        <f t="shared" si="3"/>
        <v>12.845190366396761</v>
      </c>
      <c r="G40" s="19">
        <f t="shared" si="4"/>
        <v>5.1380761465587046</v>
      </c>
      <c r="H40" s="20">
        <f t="shared" si="5"/>
        <v>24.405861696153845</v>
      </c>
    </row>
    <row r="41" spans="1:8" x14ac:dyDescent="0.3">
      <c r="A41" s="8">
        <f t="shared" si="6"/>
        <v>34</v>
      </c>
      <c r="B41" s="18">
        <v>40862.959999999999</v>
      </c>
      <c r="C41" s="18">
        <f t="shared" si="0"/>
        <v>50809.004463999998</v>
      </c>
      <c r="D41" s="18">
        <f t="shared" si="1"/>
        <v>4234.0837053333335</v>
      </c>
      <c r="E41" s="19">
        <f t="shared" si="2"/>
        <v>25.713058939271253</v>
      </c>
      <c r="F41" s="19">
        <f t="shared" si="3"/>
        <v>12.856529469635626</v>
      </c>
      <c r="G41" s="19">
        <f t="shared" si="4"/>
        <v>5.1426117878542508</v>
      </c>
      <c r="H41" s="20">
        <f t="shared" si="5"/>
        <v>24.42740599230769</v>
      </c>
    </row>
    <row r="42" spans="1:8" x14ac:dyDescent="0.3">
      <c r="A42" s="21">
        <f t="shared" si="6"/>
        <v>35</v>
      </c>
      <c r="B42" s="22">
        <v>40896.300000000003</v>
      </c>
      <c r="C42" s="22">
        <f t="shared" si="0"/>
        <v>50850.459420000007</v>
      </c>
      <c r="D42" s="22">
        <f t="shared" si="1"/>
        <v>4237.5382850000005</v>
      </c>
      <c r="E42" s="23">
        <f t="shared" si="2"/>
        <v>25.734038168016198</v>
      </c>
      <c r="F42" s="23">
        <f t="shared" si="3"/>
        <v>12.867019084008099</v>
      </c>
      <c r="G42" s="23">
        <f t="shared" si="4"/>
        <v>5.14680763360324</v>
      </c>
      <c r="H42" s="24">
        <f t="shared" si="5"/>
        <v>24.447336259615387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14</v>
      </c>
      <c r="B1" s="1" t="s">
        <v>51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25562.97</v>
      </c>
      <c r="C7" s="18">
        <f t="shared" ref="C7:C42" si="0">B7*$D$3</f>
        <v>31784.996898000001</v>
      </c>
      <c r="D7" s="18">
        <f t="shared" ref="D7:D42" si="1">B7/12*$D$3</f>
        <v>2648.7497415000003</v>
      </c>
      <c r="E7" s="19">
        <f t="shared" ref="E7:E42" si="2">C7/1976</f>
        <v>16.085524745951417</v>
      </c>
      <c r="F7" s="19">
        <f>E7/2</f>
        <v>8.0427623729757087</v>
      </c>
      <c r="G7" s="19">
        <f>E7/5</f>
        <v>3.2171049491902837</v>
      </c>
      <c r="H7" s="20">
        <f>C7/2080</f>
        <v>15.281248508653846</v>
      </c>
    </row>
    <row r="8" spans="1:8" x14ac:dyDescent="0.3">
      <c r="A8" s="8">
        <f>A7+1</f>
        <v>1</v>
      </c>
      <c r="B8" s="18">
        <v>26558.33</v>
      </c>
      <c r="C8" s="18">
        <f t="shared" si="0"/>
        <v>33022.627522000003</v>
      </c>
      <c r="D8" s="18">
        <f t="shared" si="1"/>
        <v>2751.8856268333334</v>
      </c>
      <c r="E8" s="19">
        <f t="shared" si="2"/>
        <v>16.71185603340081</v>
      </c>
      <c r="F8" s="19">
        <f t="shared" ref="F8:F42" si="3">E8/2</f>
        <v>8.3559280167004051</v>
      </c>
      <c r="G8" s="19">
        <f t="shared" ref="G8:G42" si="4">E8/5</f>
        <v>3.3423712066801619</v>
      </c>
      <c r="H8" s="20">
        <f t="shared" ref="H8:H42" si="5">C8/2080</f>
        <v>15.876263231730771</v>
      </c>
    </row>
    <row r="9" spans="1:8" x14ac:dyDescent="0.3">
      <c r="A9" s="8">
        <f t="shared" ref="A9:A42" si="6">A8+1</f>
        <v>2</v>
      </c>
      <c r="B9" s="18">
        <v>27553.69</v>
      </c>
      <c r="C9" s="18">
        <f t="shared" si="0"/>
        <v>34260.258146</v>
      </c>
      <c r="D9" s="18">
        <f t="shared" si="1"/>
        <v>2855.021512166667</v>
      </c>
      <c r="E9" s="19">
        <f t="shared" si="2"/>
        <v>17.338187320850203</v>
      </c>
      <c r="F9" s="19">
        <f t="shared" si="3"/>
        <v>8.6690936604251014</v>
      </c>
      <c r="G9" s="19">
        <f t="shared" si="4"/>
        <v>3.4676374641700405</v>
      </c>
      <c r="H9" s="20">
        <f t="shared" si="5"/>
        <v>16.471277954807693</v>
      </c>
    </row>
    <row r="10" spans="1:8" x14ac:dyDescent="0.3">
      <c r="A10" s="8">
        <f t="shared" si="6"/>
        <v>3</v>
      </c>
      <c r="B10" s="18">
        <v>28549.06</v>
      </c>
      <c r="C10" s="18">
        <f t="shared" si="0"/>
        <v>35497.901204000002</v>
      </c>
      <c r="D10" s="18">
        <f t="shared" si="1"/>
        <v>2958.158433666667</v>
      </c>
      <c r="E10" s="19">
        <f t="shared" si="2"/>
        <v>17.964524900809717</v>
      </c>
      <c r="F10" s="19">
        <f t="shared" si="3"/>
        <v>8.9822624504048587</v>
      </c>
      <c r="G10" s="19">
        <f t="shared" si="4"/>
        <v>3.5929049801619435</v>
      </c>
      <c r="H10" s="20">
        <f t="shared" si="5"/>
        <v>17.066298655769231</v>
      </c>
    </row>
    <row r="11" spans="1:8" x14ac:dyDescent="0.3">
      <c r="A11" s="8">
        <f t="shared" si="6"/>
        <v>4</v>
      </c>
      <c r="B11" s="18">
        <v>29544.42</v>
      </c>
      <c r="C11" s="18">
        <f t="shared" si="0"/>
        <v>36735.531827999999</v>
      </c>
      <c r="D11" s="18">
        <f t="shared" si="1"/>
        <v>3061.2943190000001</v>
      </c>
      <c r="E11" s="19">
        <f t="shared" si="2"/>
        <v>18.59085618825911</v>
      </c>
      <c r="F11" s="19">
        <f t="shared" si="3"/>
        <v>9.2954280941295551</v>
      </c>
      <c r="G11" s="19">
        <f t="shared" si="4"/>
        <v>3.7181712376518221</v>
      </c>
      <c r="H11" s="20">
        <f t="shared" si="5"/>
        <v>17.661313378846152</v>
      </c>
    </row>
    <row r="12" spans="1:8" x14ac:dyDescent="0.3">
      <c r="A12" s="8">
        <f t="shared" si="6"/>
        <v>5</v>
      </c>
      <c r="B12" s="18">
        <v>29544.42</v>
      </c>
      <c r="C12" s="18">
        <f t="shared" si="0"/>
        <v>36735.531827999999</v>
      </c>
      <c r="D12" s="18">
        <f t="shared" si="1"/>
        <v>3061.2943190000001</v>
      </c>
      <c r="E12" s="19">
        <f t="shared" si="2"/>
        <v>18.59085618825911</v>
      </c>
      <c r="F12" s="19">
        <f t="shared" si="3"/>
        <v>9.2954280941295551</v>
      </c>
      <c r="G12" s="19">
        <f t="shared" si="4"/>
        <v>3.7181712376518221</v>
      </c>
      <c r="H12" s="20">
        <f t="shared" si="5"/>
        <v>17.661313378846152</v>
      </c>
    </row>
    <row r="13" spans="1:8" x14ac:dyDescent="0.3">
      <c r="A13" s="8">
        <f t="shared" si="6"/>
        <v>6</v>
      </c>
      <c r="B13" s="18">
        <v>30313</v>
      </c>
      <c r="C13" s="18">
        <f t="shared" si="0"/>
        <v>37691.184200000003</v>
      </c>
      <c r="D13" s="18">
        <f t="shared" si="1"/>
        <v>3140.9320166666671</v>
      </c>
      <c r="E13" s="19">
        <f t="shared" si="2"/>
        <v>19.074485931174092</v>
      </c>
      <c r="F13" s="19">
        <f t="shared" si="3"/>
        <v>9.5372429655870459</v>
      </c>
      <c r="G13" s="19">
        <f t="shared" si="4"/>
        <v>3.8148971862348184</v>
      </c>
      <c r="H13" s="20">
        <f t="shared" si="5"/>
        <v>18.120761634615388</v>
      </c>
    </row>
    <row r="14" spans="1:8" x14ac:dyDescent="0.3">
      <c r="A14" s="8">
        <f t="shared" si="6"/>
        <v>7</v>
      </c>
      <c r="B14" s="18">
        <v>30313</v>
      </c>
      <c r="C14" s="18">
        <f t="shared" si="0"/>
        <v>37691.184200000003</v>
      </c>
      <c r="D14" s="18">
        <f t="shared" si="1"/>
        <v>3140.9320166666671</v>
      </c>
      <c r="E14" s="19">
        <f t="shared" si="2"/>
        <v>19.074485931174092</v>
      </c>
      <c r="F14" s="19">
        <f t="shared" si="3"/>
        <v>9.5372429655870459</v>
      </c>
      <c r="G14" s="19">
        <f t="shared" si="4"/>
        <v>3.8148971862348184</v>
      </c>
      <c r="H14" s="20">
        <f t="shared" si="5"/>
        <v>18.120761634615388</v>
      </c>
    </row>
    <row r="15" spans="1:8" x14ac:dyDescent="0.3">
      <c r="A15" s="8">
        <f t="shared" si="6"/>
        <v>8</v>
      </c>
      <c r="B15" s="18">
        <v>31731.68</v>
      </c>
      <c r="C15" s="18">
        <f t="shared" si="0"/>
        <v>39455.170912000001</v>
      </c>
      <c r="D15" s="18">
        <f t="shared" si="1"/>
        <v>3287.9309093333336</v>
      </c>
      <c r="E15" s="19">
        <f t="shared" si="2"/>
        <v>19.967191757085022</v>
      </c>
      <c r="F15" s="19">
        <f t="shared" si="3"/>
        <v>9.983595878542511</v>
      </c>
      <c r="G15" s="19">
        <f t="shared" si="4"/>
        <v>3.9934383514170042</v>
      </c>
      <c r="H15" s="20">
        <f t="shared" si="5"/>
        <v>18.968832169230769</v>
      </c>
    </row>
    <row r="16" spans="1:8" x14ac:dyDescent="0.3">
      <c r="A16" s="8">
        <f t="shared" si="6"/>
        <v>9</v>
      </c>
      <c r="B16" s="18">
        <v>31731.68</v>
      </c>
      <c r="C16" s="18">
        <f t="shared" si="0"/>
        <v>39455.170912000001</v>
      </c>
      <c r="D16" s="18">
        <f t="shared" si="1"/>
        <v>3287.9309093333336</v>
      </c>
      <c r="E16" s="19">
        <f t="shared" si="2"/>
        <v>19.967191757085022</v>
      </c>
      <c r="F16" s="19">
        <f t="shared" si="3"/>
        <v>9.983595878542511</v>
      </c>
      <c r="G16" s="19">
        <f t="shared" si="4"/>
        <v>3.9934383514170042</v>
      </c>
      <c r="H16" s="20">
        <f t="shared" si="5"/>
        <v>18.968832169230769</v>
      </c>
    </row>
    <row r="17" spans="1:8" x14ac:dyDescent="0.3">
      <c r="A17" s="8">
        <f t="shared" si="6"/>
        <v>10</v>
      </c>
      <c r="B17" s="18">
        <v>32918.76</v>
      </c>
      <c r="C17" s="18">
        <f t="shared" si="0"/>
        <v>40931.186184000006</v>
      </c>
      <c r="D17" s="18">
        <f t="shared" si="1"/>
        <v>3410.932182</v>
      </c>
      <c r="E17" s="19">
        <f t="shared" si="2"/>
        <v>20.714163048583</v>
      </c>
      <c r="F17" s="19">
        <f t="shared" si="3"/>
        <v>10.3570815242915</v>
      </c>
      <c r="G17" s="19">
        <f t="shared" si="4"/>
        <v>4.1428326097166002</v>
      </c>
      <c r="H17" s="20">
        <f t="shared" si="5"/>
        <v>19.678454896153848</v>
      </c>
    </row>
    <row r="18" spans="1:8" x14ac:dyDescent="0.3">
      <c r="A18" s="8">
        <f t="shared" si="6"/>
        <v>11</v>
      </c>
      <c r="B18" s="18">
        <v>32918.76</v>
      </c>
      <c r="C18" s="18">
        <f t="shared" si="0"/>
        <v>40931.186184000006</v>
      </c>
      <c r="D18" s="18">
        <f t="shared" si="1"/>
        <v>3410.932182</v>
      </c>
      <c r="E18" s="19">
        <f t="shared" si="2"/>
        <v>20.714163048583</v>
      </c>
      <c r="F18" s="19">
        <f t="shared" si="3"/>
        <v>10.3570815242915</v>
      </c>
      <c r="G18" s="19">
        <f t="shared" si="4"/>
        <v>4.1428326097166002</v>
      </c>
      <c r="H18" s="20">
        <f t="shared" si="5"/>
        <v>19.678454896153848</v>
      </c>
    </row>
    <row r="19" spans="1:8" x14ac:dyDescent="0.3">
      <c r="A19" s="8">
        <f t="shared" si="6"/>
        <v>12</v>
      </c>
      <c r="B19" s="18">
        <v>33918.949999999997</v>
      </c>
      <c r="C19" s="18">
        <f t="shared" si="0"/>
        <v>42174.82243</v>
      </c>
      <c r="D19" s="18">
        <f t="shared" si="1"/>
        <v>3514.568535833333</v>
      </c>
      <c r="E19" s="19">
        <f t="shared" si="2"/>
        <v>21.343533618421052</v>
      </c>
      <c r="F19" s="19">
        <f t="shared" si="3"/>
        <v>10.671766809210526</v>
      </c>
      <c r="G19" s="19">
        <f t="shared" si="4"/>
        <v>4.2687067236842102</v>
      </c>
      <c r="H19" s="20">
        <f t="shared" si="5"/>
        <v>20.276356937500001</v>
      </c>
    </row>
    <row r="20" spans="1:8" x14ac:dyDescent="0.3">
      <c r="A20" s="8">
        <f t="shared" si="6"/>
        <v>13</v>
      </c>
      <c r="B20" s="18">
        <v>33918.949999999997</v>
      </c>
      <c r="C20" s="18">
        <f t="shared" si="0"/>
        <v>42174.82243</v>
      </c>
      <c r="D20" s="18">
        <f t="shared" si="1"/>
        <v>3514.568535833333</v>
      </c>
      <c r="E20" s="19">
        <f t="shared" si="2"/>
        <v>21.343533618421052</v>
      </c>
      <c r="F20" s="19">
        <f t="shared" si="3"/>
        <v>10.671766809210526</v>
      </c>
      <c r="G20" s="19">
        <f t="shared" si="4"/>
        <v>4.2687067236842102</v>
      </c>
      <c r="H20" s="20">
        <f t="shared" si="5"/>
        <v>20.276356937500001</v>
      </c>
    </row>
    <row r="21" spans="1:8" x14ac:dyDescent="0.3">
      <c r="A21" s="8">
        <f t="shared" si="6"/>
        <v>14</v>
      </c>
      <c r="B21" s="18">
        <v>35337.629999999997</v>
      </c>
      <c r="C21" s="18">
        <f t="shared" si="0"/>
        <v>43938.809141999998</v>
      </c>
      <c r="D21" s="18">
        <f t="shared" si="1"/>
        <v>3661.5674285</v>
      </c>
      <c r="E21" s="19">
        <f t="shared" si="2"/>
        <v>22.236239444331982</v>
      </c>
      <c r="F21" s="19">
        <f t="shared" si="3"/>
        <v>11.118119722165991</v>
      </c>
      <c r="G21" s="19">
        <f t="shared" si="4"/>
        <v>4.4472478888663964</v>
      </c>
      <c r="H21" s="20">
        <f t="shared" si="5"/>
        <v>21.124427472115382</v>
      </c>
    </row>
    <row r="22" spans="1:8" x14ac:dyDescent="0.3">
      <c r="A22" s="8">
        <f t="shared" si="6"/>
        <v>15</v>
      </c>
      <c r="B22" s="18">
        <v>35337.629999999997</v>
      </c>
      <c r="C22" s="18">
        <f t="shared" si="0"/>
        <v>43938.809141999998</v>
      </c>
      <c r="D22" s="18">
        <f t="shared" si="1"/>
        <v>3661.5674285</v>
      </c>
      <c r="E22" s="19">
        <f t="shared" si="2"/>
        <v>22.236239444331982</v>
      </c>
      <c r="F22" s="19">
        <f t="shared" si="3"/>
        <v>11.118119722165991</v>
      </c>
      <c r="G22" s="19">
        <f t="shared" si="4"/>
        <v>4.4472478888663964</v>
      </c>
      <c r="H22" s="20">
        <f t="shared" si="5"/>
        <v>21.124427472115382</v>
      </c>
    </row>
    <row r="23" spans="1:8" x14ac:dyDescent="0.3">
      <c r="A23" s="8">
        <f t="shared" si="6"/>
        <v>16</v>
      </c>
      <c r="B23" s="18">
        <v>36756.31</v>
      </c>
      <c r="C23" s="18">
        <f t="shared" si="0"/>
        <v>45702.795853999996</v>
      </c>
      <c r="D23" s="18">
        <f t="shared" si="1"/>
        <v>3808.5663211666665</v>
      </c>
      <c r="E23" s="19">
        <f t="shared" si="2"/>
        <v>23.128945270242912</v>
      </c>
      <c r="F23" s="19">
        <f t="shared" si="3"/>
        <v>11.564472635121456</v>
      </c>
      <c r="G23" s="19">
        <f t="shared" si="4"/>
        <v>4.6257890540485826</v>
      </c>
      <c r="H23" s="20">
        <f t="shared" si="5"/>
        <v>21.972498006730767</v>
      </c>
    </row>
    <row r="24" spans="1:8" x14ac:dyDescent="0.3">
      <c r="A24" s="8">
        <f t="shared" si="6"/>
        <v>17</v>
      </c>
      <c r="B24" s="18">
        <v>36756.31</v>
      </c>
      <c r="C24" s="18">
        <f t="shared" si="0"/>
        <v>45702.795853999996</v>
      </c>
      <c r="D24" s="18">
        <f t="shared" si="1"/>
        <v>3808.5663211666665</v>
      </c>
      <c r="E24" s="19">
        <f t="shared" si="2"/>
        <v>23.128945270242912</v>
      </c>
      <c r="F24" s="19">
        <f t="shared" si="3"/>
        <v>11.564472635121456</v>
      </c>
      <c r="G24" s="19">
        <f t="shared" si="4"/>
        <v>4.6257890540485826</v>
      </c>
      <c r="H24" s="20">
        <f t="shared" si="5"/>
        <v>21.972498006730767</v>
      </c>
    </row>
    <row r="25" spans="1:8" x14ac:dyDescent="0.3">
      <c r="A25" s="8">
        <f t="shared" si="6"/>
        <v>18</v>
      </c>
      <c r="B25" s="18">
        <v>38175</v>
      </c>
      <c r="C25" s="18">
        <f t="shared" si="0"/>
        <v>47466.795000000006</v>
      </c>
      <c r="D25" s="18">
        <f t="shared" si="1"/>
        <v>3955.5662500000003</v>
      </c>
      <c r="E25" s="19">
        <f t="shared" si="2"/>
        <v>24.021657388663971</v>
      </c>
      <c r="F25" s="19">
        <f t="shared" si="3"/>
        <v>12.010828694331986</v>
      </c>
      <c r="G25" s="19">
        <f t="shared" si="4"/>
        <v>4.8043314777327941</v>
      </c>
      <c r="H25" s="20">
        <f t="shared" si="5"/>
        <v>22.820574519230771</v>
      </c>
    </row>
    <row r="26" spans="1:8" x14ac:dyDescent="0.3">
      <c r="A26" s="8">
        <f t="shared" si="6"/>
        <v>19</v>
      </c>
      <c r="B26" s="18">
        <v>38175</v>
      </c>
      <c r="C26" s="18">
        <f t="shared" si="0"/>
        <v>47466.795000000006</v>
      </c>
      <c r="D26" s="18">
        <f t="shared" si="1"/>
        <v>3955.5662500000003</v>
      </c>
      <c r="E26" s="19">
        <f t="shared" si="2"/>
        <v>24.021657388663971</v>
      </c>
      <c r="F26" s="19">
        <f t="shared" si="3"/>
        <v>12.010828694331986</v>
      </c>
      <c r="G26" s="19">
        <f t="shared" si="4"/>
        <v>4.8043314777327941</v>
      </c>
      <c r="H26" s="20">
        <f t="shared" si="5"/>
        <v>22.820574519230771</v>
      </c>
    </row>
    <row r="27" spans="1:8" x14ac:dyDescent="0.3">
      <c r="A27" s="8">
        <f t="shared" si="6"/>
        <v>20</v>
      </c>
      <c r="B27" s="18">
        <v>39588.79</v>
      </c>
      <c r="C27" s="18">
        <f t="shared" si="0"/>
        <v>49224.701486000005</v>
      </c>
      <c r="D27" s="18">
        <f t="shared" si="1"/>
        <v>4102.0584571666668</v>
      </c>
      <c r="E27" s="19">
        <f t="shared" si="2"/>
        <v>24.911286177125508</v>
      </c>
      <c r="F27" s="19">
        <f t="shared" si="3"/>
        <v>12.455643088562754</v>
      </c>
      <c r="G27" s="19">
        <f t="shared" si="4"/>
        <v>4.9822572354251013</v>
      </c>
      <c r="H27" s="20">
        <f t="shared" si="5"/>
        <v>23.665721868269234</v>
      </c>
    </row>
    <row r="28" spans="1:8" x14ac:dyDescent="0.3">
      <c r="A28" s="8">
        <f t="shared" si="6"/>
        <v>21</v>
      </c>
      <c r="B28" s="18">
        <v>39588.79</v>
      </c>
      <c r="C28" s="18">
        <f t="shared" si="0"/>
        <v>49224.701486000005</v>
      </c>
      <c r="D28" s="18">
        <f t="shared" si="1"/>
        <v>4102.0584571666668</v>
      </c>
      <c r="E28" s="19">
        <f t="shared" si="2"/>
        <v>24.911286177125508</v>
      </c>
      <c r="F28" s="19">
        <f t="shared" si="3"/>
        <v>12.455643088562754</v>
      </c>
      <c r="G28" s="19">
        <f t="shared" si="4"/>
        <v>4.9822572354251013</v>
      </c>
      <c r="H28" s="20">
        <f t="shared" si="5"/>
        <v>23.665721868269234</v>
      </c>
    </row>
    <row r="29" spans="1:8" x14ac:dyDescent="0.3">
      <c r="A29" s="8">
        <f t="shared" si="6"/>
        <v>22</v>
      </c>
      <c r="B29" s="18">
        <v>40979.620000000003</v>
      </c>
      <c r="C29" s="18">
        <f t="shared" si="0"/>
        <v>50954.059508000006</v>
      </c>
      <c r="D29" s="18">
        <f t="shared" si="1"/>
        <v>4246.1716256666678</v>
      </c>
      <c r="E29" s="19">
        <f t="shared" si="2"/>
        <v>25.78646736234818</v>
      </c>
      <c r="F29" s="19">
        <f t="shared" si="3"/>
        <v>12.89323368117409</v>
      </c>
      <c r="G29" s="19">
        <f t="shared" si="4"/>
        <v>5.157293472469636</v>
      </c>
      <c r="H29" s="20">
        <f t="shared" si="5"/>
        <v>24.497143994230772</v>
      </c>
    </row>
    <row r="30" spans="1:8" x14ac:dyDescent="0.3">
      <c r="A30" s="8">
        <f t="shared" si="6"/>
        <v>23</v>
      </c>
      <c r="B30" s="18">
        <v>42370.48</v>
      </c>
      <c r="C30" s="18">
        <f t="shared" si="0"/>
        <v>52683.454832000003</v>
      </c>
      <c r="D30" s="18">
        <f t="shared" si="1"/>
        <v>4390.2879026666669</v>
      </c>
      <c r="E30" s="19">
        <f t="shared" si="2"/>
        <v>26.661667425101218</v>
      </c>
      <c r="F30" s="19">
        <f t="shared" si="3"/>
        <v>13.330833712550609</v>
      </c>
      <c r="G30" s="19">
        <f t="shared" si="4"/>
        <v>5.3323334850202437</v>
      </c>
      <c r="H30" s="20">
        <f t="shared" si="5"/>
        <v>25.328584053846157</v>
      </c>
    </row>
    <row r="31" spans="1:8" x14ac:dyDescent="0.3">
      <c r="A31" s="8">
        <f t="shared" si="6"/>
        <v>24</v>
      </c>
      <c r="B31" s="18">
        <v>43761.31</v>
      </c>
      <c r="C31" s="18">
        <f t="shared" si="0"/>
        <v>54412.812853999996</v>
      </c>
      <c r="D31" s="18">
        <f t="shared" si="1"/>
        <v>4534.401071166667</v>
      </c>
      <c r="E31" s="19">
        <f t="shared" si="2"/>
        <v>27.536848610323883</v>
      </c>
      <c r="F31" s="19">
        <f t="shared" si="3"/>
        <v>13.768424305161941</v>
      </c>
      <c r="G31" s="19">
        <f t="shared" si="4"/>
        <v>5.5073697220647766</v>
      </c>
      <c r="H31" s="20">
        <f t="shared" si="5"/>
        <v>26.160006179807691</v>
      </c>
    </row>
    <row r="32" spans="1:8" x14ac:dyDescent="0.3">
      <c r="A32" s="8">
        <f t="shared" si="6"/>
        <v>25</v>
      </c>
      <c r="B32" s="18">
        <v>43839.31</v>
      </c>
      <c r="C32" s="18">
        <f t="shared" si="0"/>
        <v>54509.798053999999</v>
      </c>
      <c r="D32" s="18">
        <f t="shared" si="1"/>
        <v>4542.4831711666666</v>
      </c>
      <c r="E32" s="19">
        <f t="shared" si="2"/>
        <v>27.585930189271256</v>
      </c>
      <c r="F32" s="19">
        <f t="shared" si="3"/>
        <v>13.792965094635628</v>
      </c>
      <c r="G32" s="19">
        <f t="shared" si="4"/>
        <v>5.517186037854251</v>
      </c>
      <c r="H32" s="20">
        <f t="shared" si="5"/>
        <v>26.206633679807691</v>
      </c>
    </row>
    <row r="33" spans="1:8" x14ac:dyDescent="0.3">
      <c r="A33" s="8">
        <f t="shared" si="6"/>
        <v>26</v>
      </c>
      <c r="B33" s="18">
        <v>43911.58</v>
      </c>
      <c r="C33" s="18">
        <f t="shared" si="0"/>
        <v>54599.658572000008</v>
      </c>
      <c r="D33" s="18">
        <f t="shared" si="1"/>
        <v>4549.971547666667</v>
      </c>
      <c r="E33" s="19">
        <f t="shared" si="2"/>
        <v>27.631406159919031</v>
      </c>
      <c r="F33" s="19">
        <f t="shared" si="3"/>
        <v>13.815703079959516</v>
      </c>
      <c r="G33" s="19">
        <f t="shared" si="4"/>
        <v>5.5262812319838064</v>
      </c>
      <c r="H33" s="20">
        <f t="shared" si="5"/>
        <v>26.249835851923081</v>
      </c>
    </row>
    <row r="34" spans="1:8" x14ac:dyDescent="0.3">
      <c r="A34" s="8">
        <f t="shared" si="6"/>
        <v>27</v>
      </c>
      <c r="B34" s="18">
        <v>43978.53</v>
      </c>
      <c r="C34" s="18">
        <f t="shared" si="0"/>
        <v>54682.904201999998</v>
      </c>
      <c r="D34" s="18">
        <f t="shared" si="1"/>
        <v>4556.9086835000007</v>
      </c>
      <c r="E34" s="19">
        <f t="shared" si="2"/>
        <v>27.673534515182187</v>
      </c>
      <c r="F34" s="19">
        <f t="shared" si="3"/>
        <v>13.836767257591093</v>
      </c>
      <c r="G34" s="19">
        <f t="shared" si="4"/>
        <v>5.5347069030364375</v>
      </c>
      <c r="H34" s="20">
        <f t="shared" si="5"/>
        <v>26.289857789423078</v>
      </c>
    </row>
    <row r="35" spans="1:8" x14ac:dyDescent="0.3">
      <c r="A35" s="8">
        <f t="shared" si="6"/>
        <v>28</v>
      </c>
      <c r="B35" s="18">
        <v>44040.57</v>
      </c>
      <c r="C35" s="18">
        <f t="shared" si="0"/>
        <v>54760.044738000004</v>
      </c>
      <c r="D35" s="18">
        <f t="shared" si="1"/>
        <v>4563.3370615000003</v>
      </c>
      <c r="E35" s="19">
        <f t="shared" si="2"/>
        <v>27.712573247975712</v>
      </c>
      <c r="F35" s="19">
        <f t="shared" si="3"/>
        <v>13.856286623987856</v>
      </c>
      <c r="G35" s="19">
        <f t="shared" si="4"/>
        <v>5.5425146495951427</v>
      </c>
      <c r="H35" s="20">
        <f t="shared" si="5"/>
        <v>26.326944585576925</v>
      </c>
    </row>
    <row r="36" spans="1:8" x14ac:dyDescent="0.3">
      <c r="A36" s="8">
        <f t="shared" si="6"/>
        <v>29</v>
      </c>
      <c r="B36" s="18">
        <v>44098</v>
      </c>
      <c r="C36" s="18">
        <f t="shared" si="0"/>
        <v>54831.453200000004</v>
      </c>
      <c r="D36" s="18">
        <f t="shared" si="1"/>
        <v>4569.2877666666673</v>
      </c>
      <c r="E36" s="19">
        <f t="shared" si="2"/>
        <v>27.748711133603241</v>
      </c>
      <c r="F36" s="19">
        <f t="shared" si="3"/>
        <v>13.87435556680162</v>
      </c>
      <c r="G36" s="19">
        <f t="shared" si="4"/>
        <v>5.5497422267206478</v>
      </c>
      <c r="H36" s="20">
        <f t="shared" si="5"/>
        <v>26.361275576923077</v>
      </c>
    </row>
    <row r="37" spans="1:8" x14ac:dyDescent="0.3">
      <c r="A37" s="8">
        <f t="shared" si="6"/>
        <v>30</v>
      </c>
      <c r="B37" s="18">
        <v>44151.25</v>
      </c>
      <c r="C37" s="18">
        <f t="shared" si="0"/>
        <v>54897.664250000002</v>
      </c>
      <c r="D37" s="18">
        <f t="shared" si="1"/>
        <v>4574.8053541666668</v>
      </c>
      <c r="E37" s="19">
        <f t="shared" si="2"/>
        <v>27.782218750000002</v>
      </c>
      <c r="F37" s="19">
        <f t="shared" si="3"/>
        <v>13.891109375000001</v>
      </c>
      <c r="G37" s="19">
        <f t="shared" si="4"/>
        <v>5.5564437500000006</v>
      </c>
      <c r="H37" s="20">
        <f t="shared" si="5"/>
        <v>26.393107812500002</v>
      </c>
    </row>
    <row r="38" spans="1:8" x14ac:dyDescent="0.3">
      <c r="A38" s="8">
        <f t="shared" si="6"/>
        <v>31</v>
      </c>
      <c r="B38" s="18">
        <v>44200.53</v>
      </c>
      <c r="C38" s="18">
        <f t="shared" si="0"/>
        <v>54958.939001999999</v>
      </c>
      <c r="D38" s="18">
        <f t="shared" si="1"/>
        <v>4579.9115835000002</v>
      </c>
      <c r="E38" s="19">
        <f t="shared" si="2"/>
        <v>27.813228239878541</v>
      </c>
      <c r="F38" s="19">
        <f t="shared" si="3"/>
        <v>13.90661411993927</v>
      </c>
      <c r="G38" s="19">
        <f t="shared" si="4"/>
        <v>5.5626456479757085</v>
      </c>
      <c r="H38" s="20">
        <f t="shared" si="5"/>
        <v>26.422566827884616</v>
      </c>
    </row>
    <row r="39" spans="1:8" x14ac:dyDescent="0.3">
      <c r="A39" s="8">
        <f t="shared" si="6"/>
        <v>32</v>
      </c>
      <c r="B39" s="18">
        <v>44246.18</v>
      </c>
      <c r="C39" s="18">
        <f t="shared" si="0"/>
        <v>55015.700212000003</v>
      </c>
      <c r="D39" s="18">
        <f t="shared" si="1"/>
        <v>4584.6416843333336</v>
      </c>
      <c r="E39" s="19">
        <f t="shared" si="2"/>
        <v>27.841953548582996</v>
      </c>
      <c r="F39" s="19">
        <f t="shared" si="3"/>
        <v>13.920976774291498</v>
      </c>
      <c r="G39" s="19">
        <f t="shared" si="4"/>
        <v>5.5683907097165992</v>
      </c>
      <c r="H39" s="20">
        <f t="shared" si="5"/>
        <v>26.449855871153847</v>
      </c>
    </row>
    <row r="40" spans="1:8" x14ac:dyDescent="0.3">
      <c r="A40" s="8">
        <f t="shared" si="6"/>
        <v>33</v>
      </c>
      <c r="B40" s="18">
        <v>44288.45</v>
      </c>
      <c r="C40" s="18">
        <f t="shared" si="0"/>
        <v>55068.258730000001</v>
      </c>
      <c r="D40" s="18">
        <f t="shared" si="1"/>
        <v>4589.0215608333328</v>
      </c>
      <c r="E40" s="19">
        <f t="shared" si="2"/>
        <v>27.868551988866397</v>
      </c>
      <c r="F40" s="19">
        <f t="shared" si="3"/>
        <v>13.934275994433198</v>
      </c>
      <c r="G40" s="19">
        <f t="shared" si="4"/>
        <v>5.5737103977732794</v>
      </c>
      <c r="H40" s="20">
        <f t="shared" si="5"/>
        <v>26.475124389423076</v>
      </c>
    </row>
    <row r="41" spans="1:8" x14ac:dyDescent="0.3">
      <c r="A41" s="8">
        <f t="shared" si="6"/>
        <v>34</v>
      </c>
      <c r="B41" s="18">
        <v>44327.59</v>
      </c>
      <c r="C41" s="18">
        <f t="shared" si="0"/>
        <v>55116.925405999995</v>
      </c>
      <c r="D41" s="18">
        <f t="shared" si="1"/>
        <v>4593.0771171666665</v>
      </c>
      <c r="E41" s="19">
        <f t="shared" si="2"/>
        <v>27.893180873481779</v>
      </c>
      <c r="F41" s="19">
        <f t="shared" si="3"/>
        <v>13.946590436740889</v>
      </c>
      <c r="G41" s="19">
        <f t="shared" si="4"/>
        <v>5.5786361746963555</v>
      </c>
      <c r="H41" s="20">
        <f t="shared" si="5"/>
        <v>26.498521829807689</v>
      </c>
    </row>
    <row r="42" spans="1:8" x14ac:dyDescent="0.3">
      <c r="A42" s="21">
        <f t="shared" si="6"/>
        <v>35</v>
      </c>
      <c r="B42" s="22">
        <v>44363.82</v>
      </c>
      <c r="C42" s="22">
        <f t="shared" si="0"/>
        <v>55161.973788000003</v>
      </c>
      <c r="D42" s="22">
        <f t="shared" si="1"/>
        <v>4596.8311490000006</v>
      </c>
      <c r="E42" s="23">
        <f t="shared" si="2"/>
        <v>27.915978637651822</v>
      </c>
      <c r="F42" s="23">
        <f t="shared" si="3"/>
        <v>13.957989318825911</v>
      </c>
      <c r="G42" s="23">
        <f t="shared" si="4"/>
        <v>5.5831957275303647</v>
      </c>
      <c r="H42" s="24">
        <f t="shared" si="5"/>
        <v>26.520179705769234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12</v>
      </c>
      <c r="B1" s="1" t="s">
        <v>34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29736.12</v>
      </c>
      <c r="C7" s="18">
        <f t="shared" ref="C7:C42" si="0">B7*$D$3</f>
        <v>36973.891607999998</v>
      </c>
      <c r="D7" s="18">
        <f t="shared" ref="D7:D42" si="1">B7/12*$D$3</f>
        <v>3081.1576339999997</v>
      </c>
      <c r="E7" s="19">
        <f t="shared" ref="E7:E42" si="2">C7/1976</f>
        <v>18.711483607287448</v>
      </c>
      <c r="F7" s="19">
        <f>E7/2</f>
        <v>9.3557418036437241</v>
      </c>
      <c r="G7" s="19">
        <f>E7/5</f>
        <v>3.7422967214574898</v>
      </c>
      <c r="H7" s="20">
        <f>C7/2080</f>
        <v>17.775909426923075</v>
      </c>
    </row>
    <row r="8" spans="1:8" x14ac:dyDescent="0.3">
      <c r="A8" s="8">
        <f>A7+1</f>
        <v>1</v>
      </c>
      <c r="B8" s="18">
        <v>29736.12</v>
      </c>
      <c r="C8" s="18">
        <f t="shared" si="0"/>
        <v>36973.891607999998</v>
      </c>
      <c r="D8" s="18">
        <f t="shared" si="1"/>
        <v>3081.1576339999997</v>
      </c>
      <c r="E8" s="19">
        <f t="shared" si="2"/>
        <v>18.711483607287448</v>
      </c>
      <c r="F8" s="19">
        <f t="shared" ref="F8:F42" si="3">E8/2</f>
        <v>9.3557418036437241</v>
      </c>
      <c r="G8" s="19">
        <f t="shared" ref="G8:G42" si="4">E8/5</f>
        <v>3.7422967214574898</v>
      </c>
      <c r="H8" s="20">
        <f t="shared" ref="H8:H42" si="5">C8/2080</f>
        <v>17.775909426923075</v>
      </c>
    </row>
    <row r="9" spans="1:8" x14ac:dyDescent="0.3">
      <c r="A9" s="8">
        <f t="shared" ref="A9:A42" si="6">A8+1</f>
        <v>2</v>
      </c>
      <c r="B9" s="18">
        <v>30483.61</v>
      </c>
      <c r="C9" s="18">
        <f t="shared" si="0"/>
        <v>37903.320674000002</v>
      </c>
      <c r="D9" s="18">
        <f t="shared" si="1"/>
        <v>3158.6100561666667</v>
      </c>
      <c r="E9" s="19">
        <f t="shared" si="2"/>
        <v>19.181842446356278</v>
      </c>
      <c r="F9" s="19">
        <f t="shared" si="3"/>
        <v>9.5909212231781389</v>
      </c>
      <c r="G9" s="19">
        <f t="shared" si="4"/>
        <v>3.8363684892712557</v>
      </c>
      <c r="H9" s="20">
        <f t="shared" si="5"/>
        <v>18.222750324038461</v>
      </c>
    </row>
    <row r="10" spans="1:8" x14ac:dyDescent="0.3">
      <c r="A10" s="8">
        <f t="shared" si="6"/>
        <v>3</v>
      </c>
      <c r="B10" s="18">
        <v>31614.7</v>
      </c>
      <c r="C10" s="18">
        <f t="shared" si="0"/>
        <v>39309.717980000001</v>
      </c>
      <c r="D10" s="18">
        <f t="shared" si="1"/>
        <v>3275.8098316666669</v>
      </c>
      <c r="E10" s="19">
        <f t="shared" si="2"/>
        <v>19.89358197368421</v>
      </c>
      <c r="F10" s="19">
        <f t="shared" si="3"/>
        <v>9.9467909868421049</v>
      </c>
      <c r="G10" s="19">
        <f t="shared" si="4"/>
        <v>3.9787163947368418</v>
      </c>
      <c r="H10" s="20">
        <f t="shared" si="5"/>
        <v>18.898902875000001</v>
      </c>
    </row>
    <row r="11" spans="1:8" x14ac:dyDescent="0.3">
      <c r="A11" s="8">
        <f t="shared" si="6"/>
        <v>4</v>
      </c>
      <c r="B11" s="18">
        <v>32745.8</v>
      </c>
      <c r="C11" s="18">
        <f t="shared" si="0"/>
        <v>40716.127720000004</v>
      </c>
      <c r="D11" s="18">
        <f t="shared" si="1"/>
        <v>3393.0106433333335</v>
      </c>
      <c r="E11" s="19">
        <f t="shared" si="2"/>
        <v>20.605327793522271</v>
      </c>
      <c r="F11" s="19">
        <f t="shared" si="3"/>
        <v>10.302663896761135</v>
      </c>
      <c r="G11" s="19">
        <f t="shared" si="4"/>
        <v>4.121065558704454</v>
      </c>
      <c r="H11" s="20">
        <f t="shared" si="5"/>
        <v>19.575061403846156</v>
      </c>
    </row>
    <row r="12" spans="1:8" x14ac:dyDescent="0.3">
      <c r="A12" s="8">
        <f t="shared" si="6"/>
        <v>5</v>
      </c>
      <c r="B12" s="18">
        <v>32745.8</v>
      </c>
      <c r="C12" s="18">
        <f t="shared" si="0"/>
        <v>40716.127720000004</v>
      </c>
      <c r="D12" s="18">
        <f t="shared" si="1"/>
        <v>3393.0106433333335</v>
      </c>
      <c r="E12" s="19">
        <f t="shared" si="2"/>
        <v>20.605327793522271</v>
      </c>
      <c r="F12" s="19">
        <f t="shared" si="3"/>
        <v>10.302663896761135</v>
      </c>
      <c r="G12" s="19">
        <f t="shared" si="4"/>
        <v>4.121065558704454</v>
      </c>
      <c r="H12" s="20">
        <f t="shared" si="5"/>
        <v>19.575061403846156</v>
      </c>
    </row>
    <row r="13" spans="1:8" x14ac:dyDescent="0.3">
      <c r="A13" s="8">
        <f t="shared" si="6"/>
        <v>6</v>
      </c>
      <c r="B13" s="18">
        <v>33707.839999999997</v>
      </c>
      <c r="C13" s="18">
        <f t="shared" si="0"/>
        <v>41912.328256000001</v>
      </c>
      <c r="D13" s="18">
        <f t="shared" si="1"/>
        <v>3492.6940213333328</v>
      </c>
      <c r="E13" s="19">
        <f t="shared" si="2"/>
        <v>21.210692437246966</v>
      </c>
      <c r="F13" s="19">
        <f t="shared" si="3"/>
        <v>10.605346218623483</v>
      </c>
      <c r="G13" s="19">
        <f t="shared" si="4"/>
        <v>4.2421384874493935</v>
      </c>
      <c r="H13" s="20">
        <f t="shared" si="5"/>
        <v>20.150157815384617</v>
      </c>
    </row>
    <row r="14" spans="1:8" x14ac:dyDescent="0.3">
      <c r="A14" s="8">
        <f t="shared" si="6"/>
        <v>7</v>
      </c>
      <c r="B14" s="18">
        <v>35499.43</v>
      </c>
      <c r="C14" s="18">
        <f t="shared" si="0"/>
        <v>44139.991262000003</v>
      </c>
      <c r="D14" s="18">
        <f t="shared" si="1"/>
        <v>3678.3326051666668</v>
      </c>
      <c r="E14" s="19">
        <f t="shared" si="2"/>
        <v>22.338052258097168</v>
      </c>
      <c r="F14" s="19">
        <f t="shared" si="3"/>
        <v>11.169026129048584</v>
      </c>
      <c r="G14" s="19">
        <f t="shared" si="4"/>
        <v>4.4676104516194339</v>
      </c>
      <c r="H14" s="20">
        <f t="shared" si="5"/>
        <v>21.221149645192309</v>
      </c>
    </row>
    <row r="15" spans="1:8" x14ac:dyDescent="0.3">
      <c r="A15" s="8">
        <f t="shared" si="6"/>
        <v>8</v>
      </c>
      <c r="B15" s="18">
        <v>35499.43</v>
      </c>
      <c r="C15" s="18">
        <f t="shared" si="0"/>
        <v>44139.991262000003</v>
      </c>
      <c r="D15" s="18">
        <f t="shared" si="1"/>
        <v>3678.3326051666668</v>
      </c>
      <c r="E15" s="19">
        <f t="shared" si="2"/>
        <v>22.338052258097168</v>
      </c>
      <c r="F15" s="19">
        <f t="shared" si="3"/>
        <v>11.169026129048584</v>
      </c>
      <c r="G15" s="19">
        <f t="shared" si="4"/>
        <v>4.4676104516194339</v>
      </c>
      <c r="H15" s="20">
        <f t="shared" si="5"/>
        <v>21.221149645192309</v>
      </c>
    </row>
    <row r="16" spans="1:8" x14ac:dyDescent="0.3">
      <c r="A16" s="8">
        <f t="shared" si="6"/>
        <v>9</v>
      </c>
      <c r="B16" s="18">
        <v>36428.870000000003</v>
      </c>
      <c r="C16" s="18">
        <f t="shared" si="0"/>
        <v>45295.656958000007</v>
      </c>
      <c r="D16" s="18">
        <f t="shared" si="1"/>
        <v>3774.6380798333334</v>
      </c>
      <c r="E16" s="19">
        <f t="shared" si="2"/>
        <v>22.922903318825913</v>
      </c>
      <c r="F16" s="19">
        <f t="shared" si="3"/>
        <v>11.461451659412957</v>
      </c>
      <c r="G16" s="19">
        <f t="shared" si="4"/>
        <v>4.5845806637651823</v>
      </c>
      <c r="H16" s="20">
        <f t="shared" si="5"/>
        <v>21.776758152884618</v>
      </c>
    </row>
    <row r="17" spans="1:8" x14ac:dyDescent="0.3">
      <c r="A17" s="8">
        <f t="shared" si="6"/>
        <v>10</v>
      </c>
      <c r="B17" s="18">
        <v>36932.120000000003</v>
      </c>
      <c r="C17" s="18">
        <f t="shared" si="0"/>
        <v>45921.398008000004</v>
      </c>
      <c r="D17" s="18">
        <f t="shared" si="1"/>
        <v>3826.7831673333335</v>
      </c>
      <c r="E17" s="19">
        <f t="shared" si="2"/>
        <v>23.239573890688263</v>
      </c>
      <c r="F17" s="19">
        <f t="shared" si="3"/>
        <v>11.619786945344131</v>
      </c>
      <c r="G17" s="19">
        <f t="shared" si="4"/>
        <v>4.6479147781376522</v>
      </c>
      <c r="H17" s="20">
        <f t="shared" si="5"/>
        <v>22.077595196153847</v>
      </c>
    </row>
    <row r="18" spans="1:8" x14ac:dyDescent="0.3">
      <c r="A18" s="8">
        <f t="shared" si="6"/>
        <v>11</v>
      </c>
      <c r="B18" s="18">
        <v>37357.769999999997</v>
      </c>
      <c r="C18" s="18">
        <f t="shared" si="0"/>
        <v>46450.651217999999</v>
      </c>
      <c r="D18" s="18">
        <f t="shared" si="1"/>
        <v>3870.8876014999996</v>
      </c>
      <c r="E18" s="19">
        <f t="shared" si="2"/>
        <v>23.507414584008096</v>
      </c>
      <c r="F18" s="19">
        <f t="shared" si="3"/>
        <v>11.753707292004048</v>
      </c>
      <c r="G18" s="19">
        <f t="shared" si="4"/>
        <v>4.701482916801619</v>
      </c>
      <c r="H18" s="20">
        <f t="shared" si="5"/>
        <v>22.332043854807694</v>
      </c>
    </row>
    <row r="19" spans="1:8" x14ac:dyDescent="0.3">
      <c r="A19" s="8">
        <f t="shared" si="6"/>
        <v>12</v>
      </c>
      <c r="B19" s="18">
        <v>38544.26</v>
      </c>
      <c r="C19" s="18">
        <f t="shared" si="0"/>
        <v>47925.932884000002</v>
      </c>
      <c r="D19" s="18">
        <f t="shared" si="1"/>
        <v>3993.8277403333341</v>
      </c>
      <c r="E19" s="19">
        <f t="shared" si="2"/>
        <v>24.254014617408906</v>
      </c>
      <c r="F19" s="19">
        <f t="shared" si="3"/>
        <v>12.127007308704453</v>
      </c>
      <c r="G19" s="19">
        <f t="shared" si="4"/>
        <v>4.8508029234817815</v>
      </c>
      <c r="H19" s="20">
        <f t="shared" si="5"/>
        <v>23.041313886538461</v>
      </c>
    </row>
    <row r="20" spans="1:8" x14ac:dyDescent="0.3">
      <c r="A20" s="8">
        <f t="shared" si="6"/>
        <v>13</v>
      </c>
      <c r="B20" s="18">
        <v>38544.26</v>
      </c>
      <c r="C20" s="18">
        <f t="shared" si="0"/>
        <v>47925.932884000002</v>
      </c>
      <c r="D20" s="18">
        <f t="shared" si="1"/>
        <v>3993.8277403333341</v>
      </c>
      <c r="E20" s="19">
        <f t="shared" si="2"/>
        <v>24.254014617408906</v>
      </c>
      <c r="F20" s="19">
        <f t="shared" si="3"/>
        <v>12.127007308704453</v>
      </c>
      <c r="G20" s="19">
        <f t="shared" si="4"/>
        <v>4.8508029234817815</v>
      </c>
      <c r="H20" s="20">
        <f t="shared" si="5"/>
        <v>23.041313886538461</v>
      </c>
    </row>
    <row r="21" spans="1:8" x14ac:dyDescent="0.3">
      <c r="A21" s="8">
        <f t="shared" si="6"/>
        <v>14</v>
      </c>
      <c r="B21" s="18">
        <v>40140.449999999997</v>
      </c>
      <c r="C21" s="18">
        <f t="shared" si="0"/>
        <v>49910.63553</v>
      </c>
      <c r="D21" s="18">
        <f t="shared" si="1"/>
        <v>4159.2196274999997</v>
      </c>
      <c r="E21" s="19">
        <f t="shared" si="2"/>
        <v>25.25841879048583</v>
      </c>
      <c r="F21" s="19">
        <f t="shared" si="3"/>
        <v>12.629209395242915</v>
      </c>
      <c r="G21" s="19">
        <f t="shared" si="4"/>
        <v>5.0516837580971661</v>
      </c>
      <c r="H21" s="20">
        <f t="shared" si="5"/>
        <v>23.995497850961538</v>
      </c>
    </row>
    <row r="22" spans="1:8" x14ac:dyDescent="0.3">
      <c r="A22" s="8">
        <f t="shared" si="6"/>
        <v>15</v>
      </c>
      <c r="B22" s="18">
        <v>40140.449999999997</v>
      </c>
      <c r="C22" s="18">
        <f t="shared" si="0"/>
        <v>49910.63553</v>
      </c>
      <c r="D22" s="18">
        <f t="shared" si="1"/>
        <v>4159.2196274999997</v>
      </c>
      <c r="E22" s="19">
        <f t="shared" si="2"/>
        <v>25.25841879048583</v>
      </c>
      <c r="F22" s="19">
        <f t="shared" si="3"/>
        <v>12.629209395242915</v>
      </c>
      <c r="G22" s="19">
        <f t="shared" si="4"/>
        <v>5.0516837580971661</v>
      </c>
      <c r="H22" s="20">
        <f t="shared" si="5"/>
        <v>23.995497850961538</v>
      </c>
    </row>
    <row r="23" spans="1:8" x14ac:dyDescent="0.3">
      <c r="A23" s="8">
        <f t="shared" si="6"/>
        <v>16</v>
      </c>
      <c r="B23" s="18">
        <v>42355.199999999997</v>
      </c>
      <c r="C23" s="18">
        <f t="shared" si="0"/>
        <v>52664.455679999999</v>
      </c>
      <c r="D23" s="18">
        <f t="shared" si="1"/>
        <v>4388.7046399999999</v>
      </c>
      <c r="E23" s="19">
        <f t="shared" si="2"/>
        <v>26.652052469635628</v>
      </c>
      <c r="F23" s="19">
        <f t="shared" si="3"/>
        <v>13.326026234817814</v>
      </c>
      <c r="G23" s="19">
        <f t="shared" si="4"/>
        <v>5.3304104939271255</v>
      </c>
      <c r="H23" s="20">
        <f t="shared" si="5"/>
        <v>25.319449846153844</v>
      </c>
    </row>
    <row r="24" spans="1:8" x14ac:dyDescent="0.3">
      <c r="A24" s="8">
        <f t="shared" si="6"/>
        <v>17</v>
      </c>
      <c r="B24" s="18">
        <v>43265.87</v>
      </c>
      <c r="C24" s="18">
        <f t="shared" si="0"/>
        <v>53796.782758000008</v>
      </c>
      <c r="D24" s="18">
        <f t="shared" si="1"/>
        <v>4483.0652298333334</v>
      </c>
      <c r="E24" s="19">
        <f t="shared" si="2"/>
        <v>27.225092488866402</v>
      </c>
      <c r="F24" s="19">
        <f t="shared" si="3"/>
        <v>13.612546244433201</v>
      </c>
      <c r="G24" s="19">
        <f t="shared" si="4"/>
        <v>5.4450184977732805</v>
      </c>
      <c r="H24" s="20">
        <f t="shared" si="5"/>
        <v>25.863837864423083</v>
      </c>
    </row>
    <row r="25" spans="1:8" x14ac:dyDescent="0.3">
      <c r="A25" s="8">
        <f t="shared" si="6"/>
        <v>18</v>
      </c>
      <c r="B25" s="18">
        <v>44569.8</v>
      </c>
      <c r="C25" s="18">
        <f t="shared" si="0"/>
        <v>55418.089320000006</v>
      </c>
      <c r="D25" s="18">
        <f t="shared" si="1"/>
        <v>4618.1741099999999</v>
      </c>
      <c r="E25" s="19">
        <f t="shared" si="2"/>
        <v>28.045591761133608</v>
      </c>
      <c r="F25" s="19">
        <f t="shared" si="3"/>
        <v>14.022795880566804</v>
      </c>
      <c r="G25" s="19">
        <f t="shared" si="4"/>
        <v>5.6091183522267212</v>
      </c>
      <c r="H25" s="20">
        <f t="shared" si="5"/>
        <v>26.643312173076925</v>
      </c>
    </row>
    <row r="26" spans="1:8" x14ac:dyDescent="0.3">
      <c r="A26" s="8">
        <f t="shared" si="6"/>
        <v>19</v>
      </c>
      <c r="B26" s="18">
        <v>45480.480000000003</v>
      </c>
      <c r="C26" s="18">
        <f t="shared" si="0"/>
        <v>56550.428832000005</v>
      </c>
      <c r="D26" s="18">
        <f t="shared" si="1"/>
        <v>4712.5357360000007</v>
      </c>
      <c r="E26" s="19">
        <f t="shared" si="2"/>
        <v>28.618638072874496</v>
      </c>
      <c r="F26" s="19">
        <f t="shared" si="3"/>
        <v>14.309319036437248</v>
      </c>
      <c r="G26" s="19">
        <f t="shared" si="4"/>
        <v>5.7237276145748996</v>
      </c>
      <c r="H26" s="20">
        <f t="shared" si="5"/>
        <v>27.187706169230772</v>
      </c>
    </row>
    <row r="27" spans="1:8" x14ac:dyDescent="0.3">
      <c r="A27" s="8">
        <f t="shared" si="6"/>
        <v>20</v>
      </c>
      <c r="B27" s="18">
        <v>45480.480000000003</v>
      </c>
      <c r="C27" s="18">
        <f t="shared" si="0"/>
        <v>56550.428832000005</v>
      </c>
      <c r="D27" s="18">
        <f t="shared" si="1"/>
        <v>4712.5357360000007</v>
      </c>
      <c r="E27" s="19">
        <f t="shared" si="2"/>
        <v>28.618638072874496</v>
      </c>
      <c r="F27" s="19">
        <f t="shared" si="3"/>
        <v>14.309319036437248</v>
      </c>
      <c r="G27" s="19">
        <f t="shared" si="4"/>
        <v>5.7237276145748996</v>
      </c>
      <c r="H27" s="20">
        <f t="shared" si="5"/>
        <v>27.187706169230772</v>
      </c>
    </row>
    <row r="28" spans="1:8" x14ac:dyDescent="0.3">
      <c r="A28" s="8">
        <f t="shared" si="6"/>
        <v>21</v>
      </c>
      <c r="B28" s="18">
        <v>46391.15</v>
      </c>
      <c r="C28" s="18">
        <f t="shared" si="0"/>
        <v>57682.755910000007</v>
      </c>
      <c r="D28" s="18">
        <f t="shared" si="1"/>
        <v>4806.8963258333333</v>
      </c>
      <c r="E28" s="19">
        <f t="shared" si="2"/>
        <v>29.191678092105267</v>
      </c>
      <c r="F28" s="19">
        <f t="shared" si="3"/>
        <v>14.595839046052633</v>
      </c>
      <c r="G28" s="19">
        <f t="shared" si="4"/>
        <v>5.8383356184210538</v>
      </c>
      <c r="H28" s="20">
        <f t="shared" si="5"/>
        <v>27.732094187500003</v>
      </c>
    </row>
    <row r="29" spans="1:8" x14ac:dyDescent="0.3">
      <c r="A29" s="8">
        <f t="shared" si="6"/>
        <v>22</v>
      </c>
      <c r="B29" s="18">
        <v>46462.47</v>
      </c>
      <c r="C29" s="18">
        <f t="shared" si="0"/>
        <v>57771.435198000006</v>
      </c>
      <c r="D29" s="18">
        <f t="shared" si="1"/>
        <v>4814.2862665000002</v>
      </c>
      <c r="E29" s="19">
        <f t="shared" si="2"/>
        <v>29.236556274291502</v>
      </c>
      <c r="F29" s="19">
        <f t="shared" si="3"/>
        <v>14.618278137145751</v>
      </c>
      <c r="G29" s="19">
        <f t="shared" si="4"/>
        <v>5.8473112548583002</v>
      </c>
      <c r="H29" s="20">
        <f t="shared" si="5"/>
        <v>27.774728460576927</v>
      </c>
    </row>
    <row r="30" spans="1:8" x14ac:dyDescent="0.3">
      <c r="A30" s="8">
        <f t="shared" si="6"/>
        <v>23</v>
      </c>
      <c r="B30" s="18">
        <v>48042.97</v>
      </c>
      <c r="C30" s="18">
        <f t="shared" si="0"/>
        <v>59736.628898000003</v>
      </c>
      <c r="D30" s="18">
        <f t="shared" si="1"/>
        <v>4978.0524081666672</v>
      </c>
      <c r="E30" s="19">
        <f t="shared" si="2"/>
        <v>30.231087498987854</v>
      </c>
      <c r="F30" s="19">
        <f t="shared" si="3"/>
        <v>15.115543749493927</v>
      </c>
      <c r="G30" s="19">
        <f t="shared" si="4"/>
        <v>6.0462174997975708</v>
      </c>
      <c r="H30" s="20">
        <f t="shared" si="5"/>
        <v>28.719533124038463</v>
      </c>
    </row>
    <row r="31" spans="1:8" x14ac:dyDescent="0.3">
      <c r="A31" s="8">
        <f t="shared" si="6"/>
        <v>24</v>
      </c>
      <c r="B31" s="18">
        <v>49623.49</v>
      </c>
      <c r="C31" s="18">
        <f t="shared" si="0"/>
        <v>61701.847465999999</v>
      </c>
      <c r="D31" s="18">
        <f t="shared" si="1"/>
        <v>5141.8206221666669</v>
      </c>
      <c r="E31" s="19">
        <f t="shared" si="2"/>
        <v>31.225631308704454</v>
      </c>
      <c r="F31" s="19">
        <f t="shared" si="3"/>
        <v>15.612815654352227</v>
      </c>
      <c r="G31" s="19">
        <f t="shared" si="4"/>
        <v>6.2451262617408911</v>
      </c>
      <c r="H31" s="20">
        <f t="shared" si="5"/>
        <v>29.664349743269231</v>
      </c>
    </row>
    <row r="32" spans="1:8" x14ac:dyDescent="0.3">
      <c r="A32" s="8">
        <f t="shared" si="6"/>
        <v>25</v>
      </c>
      <c r="B32" s="18">
        <v>49712.11</v>
      </c>
      <c r="C32" s="18">
        <f t="shared" si="0"/>
        <v>61812.037574000002</v>
      </c>
      <c r="D32" s="18">
        <f t="shared" si="1"/>
        <v>5151.0031311666671</v>
      </c>
      <c r="E32" s="19">
        <f t="shared" si="2"/>
        <v>31.281395533400811</v>
      </c>
      <c r="F32" s="19">
        <f t="shared" si="3"/>
        <v>15.640697766700406</v>
      </c>
      <c r="G32" s="19">
        <f t="shared" si="4"/>
        <v>6.2562791066801626</v>
      </c>
      <c r="H32" s="20">
        <f t="shared" si="5"/>
        <v>29.717325756730769</v>
      </c>
    </row>
    <row r="33" spans="1:8" x14ac:dyDescent="0.3">
      <c r="A33" s="8">
        <f t="shared" si="6"/>
        <v>26</v>
      </c>
      <c r="B33" s="18">
        <v>49794.239999999998</v>
      </c>
      <c r="C33" s="18">
        <f t="shared" si="0"/>
        <v>61914.158016000001</v>
      </c>
      <c r="D33" s="18">
        <f t="shared" si="1"/>
        <v>5159.5131679999995</v>
      </c>
      <c r="E33" s="19">
        <f t="shared" si="2"/>
        <v>31.333075919028342</v>
      </c>
      <c r="F33" s="19">
        <f t="shared" si="3"/>
        <v>15.666537959514171</v>
      </c>
      <c r="G33" s="19">
        <f t="shared" si="4"/>
        <v>6.2666151838056683</v>
      </c>
      <c r="H33" s="20">
        <f t="shared" si="5"/>
        <v>29.766422123076925</v>
      </c>
    </row>
    <row r="34" spans="1:8" x14ac:dyDescent="0.3">
      <c r="A34" s="8">
        <f t="shared" si="6"/>
        <v>27</v>
      </c>
      <c r="B34" s="18">
        <v>49870.33</v>
      </c>
      <c r="C34" s="18">
        <f t="shared" si="0"/>
        <v>62008.768322000004</v>
      </c>
      <c r="D34" s="18">
        <f t="shared" si="1"/>
        <v>5167.3973601666667</v>
      </c>
      <c r="E34" s="19">
        <f t="shared" si="2"/>
        <v>31.380955628542512</v>
      </c>
      <c r="F34" s="19">
        <f t="shared" si="3"/>
        <v>15.690477814271256</v>
      </c>
      <c r="G34" s="19">
        <f t="shared" si="4"/>
        <v>6.2761911257085021</v>
      </c>
      <c r="H34" s="20">
        <f t="shared" si="5"/>
        <v>29.811907847115386</v>
      </c>
    </row>
    <row r="35" spans="1:8" x14ac:dyDescent="0.3">
      <c r="A35" s="8">
        <f t="shared" si="6"/>
        <v>28</v>
      </c>
      <c r="B35" s="18">
        <v>49940.82</v>
      </c>
      <c r="C35" s="18">
        <f t="shared" si="0"/>
        <v>62096.415588000003</v>
      </c>
      <c r="D35" s="18">
        <f t="shared" si="1"/>
        <v>5174.7012990000003</v>
      </c>
      <c r="E35" s="19">
        <f t="shared" si="2"/>
        <v>31.425311532388665</v>
      </c>
      <c r="F35" s="19">
        <f t="shared" si="3"/>
        <v>15.712655766194333</v>
      </c>
      <c r="G35" s="19">
        <f t="shared" si="4"/>
        <v>6.2850623064777329</v>
      </c>
      <c r="H35" s="20">
        <f t="shared" si="5"/>
        <v>29.854045955769234</v>
      </c>
    </row>
    <row r="36" spans="1:8" x14ac:dyDescent="0.3">
      <c r="A36" s="8">
        <f t="shared" si="6"/>
        <v>29</v>
      </c>
      <c r="B36" s="18">
        <v>50006.09</v>
      </c>
      <c r="C36" s="18">
        <f t="shared" si="0"/>
        <v>62177.572306000002</v>
      </c>
      <c r="D36" s="18">
        <f t="shared" si="1"/>
        <v>5181.4643588333338</v>
      </c>
      <c r="E36" s="19">
        <f t="shared" si="2"/>
        <v>31.466382745951417</v>
      </c>
      <c r="F36" s="19">
        <f t="shared" si="3"/>
        <v>15.733191372975709</v>
      </c>
      <c r="G36" s="19">
        <f t="shared" si="4"/>
        <v>6.2932765491902831</v>
      </c>
      <c r="H36" s="20">
        <f t="shared" si="5"/>
        <v>29.893063608653847</v>
      </c>
    </row>
    <row r="37" spans="1:8" x14ac:dyDescent="0.3">
      <c r="A37" s="8">
        <f t="shared" si="6"/>
        <v>30</v>
      </c>
      <c r="B37" s="18">
        <v>50066.61</v>
      </c>
      <c r="C37" s="18">
        <f t="shared" si="0"/>
        <v>62252.822874000005</v>
      </c>
      <c r="D37" s="18">
        <f t="shared" si="1"/>
        <v>5187.7352394999998</v>
      </c>
      <c r="E37" s="19">
        <f t="shared" si="2"/>
        <v>31.504465017206481</v>
      </c>
      <c r="F37" s="19">
        <f t="shared" si="3"/>
        <v>15.752232508603241</v>
      </c>
      <c r="G37" s="19">
        <f t="shared" si="4"/>
        <v>6.3008930034412964</v>
      </c>
      <c r="H37" s="20">
        <f t="shared" si="5"/>
        <v>29.929241766346156</v>
      </c>
    </row>
    <row r="38" spans="1:8" x14ac:dyDescent="0.3">
      <c r="A38" s="8">
        <f t="shared" si="6"/>
        <v>31</v>
      </c>
      <c r="B38" s="18">
        <v>50122.61</v>
      </c>
      <c r="C38" s="18">
        <f t="shared" si="0"/>
        <v>62322.453274000007</v>
      </c>
      <c r="D38" s="18">
        <f t="shared" si="1"/>
        <v>5193.5377728333333</v>
      </c>
      <c r="E38" s="19">
        <f t="shared" si="2"/>
        <v>31.539703073886642</v>
      </c>
      <c r="F38" s="19">
        <f t="shared" si="3"/>
        <v>15.769851536943321</v>
      </c>
      <c r="G38" s="19">
        <f t="shared" si="4"/>
        <v>6.307940614777328</v>
      </c>
      <c r="H38" s="20">
        <f t="shared" si="5"/>
        <v>29.962717920192311</v>
      </c>
    </row>
    <row r="39" spans="1:8" x14ac:dyDescent="0.3">
      <c r="A39" s="8">
        <f t="shared" si="6"/>
        <v>32</v>
      </c>
      <c r="B39" s="18">
        <v>50174.48</v>
      </c>
      <c r="C39" s="18">
        <f t="shared" si="0"/>
        <v>62386.948432000005</v>
      </c>
      <c r="D39" s="18">
        <f t="shared" si="1"/>
        <v>5198.912369333334</v>
      </c>
      <c r="E39" s="19">
        <f t="shared" si="2"/>
        <v>31.572342323886641</v>
      </c>
      <c r="F39" s="19">
        <f t="shared" si="3"/>
        <v>15.78617116194332</v>
      </c>
      <c r="G39" s="19">
        <f t="shared" si="4"/>
        <v>6.3144684647773284</v>
      </c>
      <c r="H39" s="20">
        <f t="shared" si="5"/>
        <v>29.993725207692311</v>
      </c>
    </row>
    <row r="40" spans="1:8" x14ac:dyDescent="0.3">
      <c r="A40" s="8">
        <f t="shared" si="6"/>
        <v>33</v>
      </c>
      <c r="B40" s="18">
        <v>50222.5</v>
      </c>
      <c r="C40" s="18">
        <f t="shared" si="0"/>
        <v>62446.656500000005</v>
      </c>
      <c r="D40" s="18">
        <f t="shared" si="1"/>
        <v>5203.8880416666661</v>
      </c>
      <c r="E40" s="19">
        <f t="shared" si="2"/>
        <v>31.60255895748988</v>
      </c>
      <c r="F40" s="19">
        <f t="shared" si="3"/>
        <v>15.80127947874494</v>
      </c>
      <c r="G40" s="19">
        <f t="shared" si="4"/>
        <v>6.3205117914979763</v>
      </c>
      <c r="H40" s="20">
        <f t="shared" si="5"/>
        <v>30.022431009615389</v>
      </c>
    </row>
    <row r="41" spans="1:8" x14ac:dyDescent="0.3">
      <c r="A41" s="8">
        <f t="shared" si="6"/>
        <v>34</v>
      </c>
      <c r="B41" s="18">
        <v>50266.99</v>
      </c>
      <c r="C41" s="18">
        <f t="shared" si="0"/>
        <v>62501.975365999999</v>
      </c>
      <c r="D41" s="18">
        <f t="shared" si="1"/>
        <v>5208.4979471666675</v>
      </c>
      <c r="E41" s="19">
        <f t="shared" si="2"/>
        <v>31.630554335020243</v>
      </c>
      <c r="F41" s="19">
        <f t="shared" si="3"/>
        <v>15.815277167510121</v>
      </c>
      <c r="G41" s="19">
        <f t="shared" si="4"/>
        <v>6.3261108670040489</v>
      </c>
      <c r="H41" s="20">
        <f t="shared" si="5"/>
        <v>30.049026618269231</v>
      </c>
    </row>
    <row r="42" spans="1:8" x14ac:dyDescent="0.3">
      <c r="A42" s="21">
        <f t="shared" si="6"/>
        <v>35</v>
      </c>
      <c r="B42" s="22">
        <v>50308.15</v>
      </c>
      <c r="C42" s="22">
        <f t="shared" si="0"/>
        <v>62553.153710000006</v>
      </c>
      <c r="D42" s="22">
        <f t="shared" si="1"/>
        <v>5212.7628091666675</v>
      </c>
      <c r="E42" s="23">
        <f t="shared" si="2"/>
        <v>31.656454306680164</v>
      </c>
      <c r="F42" s="23">
        <f t="shared" si="3"/>
        <v>15.828227153340082</v>
      </c>
      <c r="G42" s="23">
        <f t="shared" si="4"/>
        <v>6.3312908613360328</v>
      </c>
      <c r="H42" s="24">
        <f t="shared" si="5"/>
        <v>30.073631591346157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42</v>
      </c>
      <c r="B1" s="1" t="s">
        <v>54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28010.54</v>
      </c>
      <c r="C7" s="18">
        <f t="shared" ref="C7:C42" si="0">B7*$D$3</f>
        <v>34828.305436000002</v>
      </c>
      <c r="D7" s="18">
        <f t="shared" ref="D7:D42" si="1">B7/12*$D$3</f>
        <v>2902.3587863333332</v>
      </c>
      <c r="E7" s="19">
        <f t="shared" ref="E7:E42" si="2">C7/1976</f>
        <v>17.62566064574899</v>
      </c>
      <c r="F7" s="19">
        <f>E7/2</f>
        <v>8.8128303228744951</v>
      </c>
      <c r="G7" s="19">
        <f>E7/5</f>
        <v>3.5251321291497981</v>
      </c>
      <c r="H7" s="20">
        <f>C7/2080</f>
        <v>16.744377613461541</v>
      </c>
    </row>
    <row r="8" spans="1:8" x14ac:dyDescent="0.3">
      <c r="A8" s="8">
        <f>A7+1</f>
        <v>1</v>
      </c>
      <c r="B8" s="18">
        <v>28576.639999999999</v>
      </c>
      <c r="C8" s="18">
        <f t="shared" si="0"/>
        <v>35532.194176000005</v>
      </c>
      <c r="D8" s="18">
        <f t="shared" si="1"/>
        <v>2961.0161813333334</v>
      </c>
      <c r="E8" s="19">
        <f t="shared" si="2"/>
        <v>17.981879643724699</v>
      </c>
      <c r="F8" s="19">
        <f t="shared" ref="F8:F42" si="3">E8/2</f>
        <v>8.9909398218623497</v>
      </c>
      <c r="G8" s="19">
        <f t="shared" ref="G8:G42" si="4">E8/5</f>
        <v>3.5963759287449397</v>
      </c>
      <c r="H8" s="20">
        <f t="shared" ref="H8:H42" si="5">C8/2080</f>
        <v>17.082785661538463</v>
      </c>
    </row>
    <row r="9" spans="1:8" x14ac:dyDescent="0.3">
      <c r="A9" s="8">
        <f t="shared" ref="A9:A42" si="6">A8+1</f>
        <v>2</v>
      </c>
      <c r="B9" s="18">
        <v>29111.33</v>
      </c>
      <c r="C9" s="18">
        <f t="shared" si="0"/>
        <v>36197.027722000006</v>
      </c>
      <c r="D9" s="18">
        <f t="shared" si="1"/>
        <v>3016.4189768333335</v>
      </c>
      <c r="E9" s="19">
        <f t="shared" si="2"/>
        <v>18.31833386740891</v>
      </c>
      <c r="F9" s="19">
        <f t="shared" si="3"/>
        <v>9.159166933704455</v>
      </c>
      <c r="G9" s="19">
        <f t="shared" si="4"/>
        <v>3.6636667734817818</v>
      </c>
      <c r="H9" s="20">
        <f t="shared" si="5"/>
        <v>17.402417174038465</v>
      </c>
    </row>
    <row r="10" spans="1:8" x14ac:dyDescent="0.3">
      <c r="A10" s="8">
        <f t="shared" si="6"/>
        <v>3</v>
      </c>
      <c r="B10" s="18">
        <v>29615.53</v>
      </c>
      <c r="C10" s="18">
        <f t="shared" si="0"/>
        <v>36823.950001999998</v>
      </c>
      <c r="D10" s="18">
        <f t="shared" si="1"/>
        <v>3068.6625001666666</v>
      </c>
      <c r="E10" s="19">
        <f t="shared" si="2"/>
        <v>18.635602227732793</v>
      </c>
      <c r="F10" s="19">
        <f t="shared" si="3"/>
        <v>9.3178011138663965</v>
      </c>
      <c r="G10" s="19">
        <f t="shared" si="4"/>
        <v>3.7271204455465585</v>
      </c>
      <c r="H10" s="20">
        <f t="shared" si="5"/>
        <v>17.703822116346153</v>
      </c>
    </row>
    <row r="11" spans="1:8" x14ac:dyDescent="0.3">
      <c r="A11" s="8">
        <f t="shared" si="6"/>
        <v>4</v>
      </c>
      <c r="B11" s="18">
        <v>30090.29</v>
      </c>
      <c r="C11" s="18">
        <f t="shared" si="0"/>
        <v>37414.266586000005</v>
      </c>
      <c r="D11" s="18">
        <f t="shared" si="1"/>
        <v>3117.8555488333336</v>
      </c>
      <c r="E11" s="19">
        <f t="shared" si="2"/>
        <v>18.934345438259111</v>
      </c>
      <c r="F11" s="19">
        <f t="shared" si="3"/>
        <v>9.4671727191295556</v>
      </c>
      <c r="G11" s="19">
        <f t="shared" si="4"/>
        <v>3.7868690876518221</v>
      </c>
      <c r="H11" s="20">
        <f t="shared" si="5"/>
        <v>17.987628166346155</v>
      </c>
    </row>
    <row r="12" spans="1:8" x14ac:dyDescent="0.3">
      <c r="A12" s="8">
        <f t="shared" si="6"/>
        <v>5</v>
      </c>
      <c r="B12" s="18">
        <v>30536.66</v>
      </c>
      <c r="C12" s="18">
        <f t="shared" si="0"/>
        <v>37969.283044000003</v>
      </c>
      <c r="D12" s="18">
        <f t="shared" si="1"/>
        <v>3164.1069203333336</v>
      </c>
      <c r="E12" s="19">
        <f t="shared" si="2"/>
        <v>19.215224212550609</v>
      </c>
      <c r="F12" s="19">
        <f t="shared" si="3"/>
        <v>9.6076121062753046</v>
      </c>
      <c r="G12" s="19">
        <f t="shared" si="4"/>
        <v>3.843044842510122</v>
      </c>
      <c r="H12" s="20">
        <f t="shared" si="5"/>
        <v>18.254463001923078</v>
      </c>
    </row>
    <row r="13" spans="1:8" x14ac:dyDescent="0.3">
      <c r="A13" s="8">
        <f t="shared" si="6"/>
        <v>6</v>
      </c>
      <c r="B13" s="18">
        <v>30955.9</v>
      </c>
      <c r="C13" s="18">
        <f t="shared" si="0"/>
        <v>38490.566060000005</v>
      </c>
      <c r="D13" s="18">
        <f t="shared" si="1"/>
        <v>3207.5471716666666</v>
      </c>
      <c r="E13" s="19">
        <f t="shared" si="2"/>
        <v>19.479031406882594</v>
      </c>
      <c r="F13" s="19">
        <f t="shared" si="3"/>
        <v>9.7395157034412971</v>
      </c>
      <c r="G13" s="19">
        <f t="shared" si="4"/>
        <v>3.8958062813765189</v>
      </c>
      <c r="H13" s="20">
        <f t="shared" si="5"/>
        <v>18.505079836538464</v>
      </c>
    </row>
    <row r="14" spans="1:8" x14ac:dyDescent="0.3">
      <c r="A14" s="8">
        <f t="shared" si="6"/>
        <v>7</v>
      </c>
      <c r="B14" s="18">
        <v>31349.29</v>
      </c>
      <c r="C14" s="18">
        <f t="shared" si="0"/>
        <v>38979.707186</v>
      </c>
      <c r="D14" s="18">
        <f t="shared" si="1"/>
        <v>3248.3089321666671</v>
      </c>
      <c r="E14" s="19">
        <f t="shared" si="2"/>
        <v>19.726572462550607</v>
      </c>
      <c r="F14" s="19">
        <f t="shared" si="3"/>
        <v>9.8632862312753034</v>
      </c>
      <c r="G14" s="19">
        <f t="shared" si="4"/>
        <v>3.9453144925101213</v>
      </c>
      <c r="H14" s="20">
        <f t="shared" si="5"/>
        <v>18.740243839423076</v>
      </c>
    </row>
    <row r="15" spans="1:8" x14ac:dyDescent="0.3">
      <c r="A15" s="8">
        <f t="shared" si="6"/>
        <v>8</v>
      </c>
      <c r="B15" s="18">
        <v>31717.88</v>
      </c>
      <c r="C15" s="18">
        <f t="shared" si="0"/>
        <v>39438.011992</v>
      </c>
      <c r="D15" s="18">
        <f t="shared" si="1"/>
        <v>3286.5009993333338</v>
      </c>
      <c r="E15" s="19">
        <f t="shared" si="2"/>
        <v>19.958508093117409</v>
      </c>
      <c r="F15" s="19">
        <f t="shared" si="3"/>
        <v>9.9792540465587045</v>
      </c>
      <c r="G15" s="19">
        <f t="shared" si="4"/>
        <v>3.9917016186234817</v>
      </c>
      <c r="H15" s="20">
        <f t="shared" si="5"/>
        <v>18.960582688461539</v>
      </c>
    </row>
    <row r="16" spans="1:8" x14ac:dyDescent="0.3">
      <c r="A16" s="8">
        <f t="shared" si="6"/>
        <v>9</v>
      </c>
      <c r="B16" s="18">
        <v>32063.06</v>
      </c>
      <c r="C16" s="18">
        <f t="shared" si="0"/>
        <v>39867.208804000002</v>
      </c>
      <c r="D16" s="18">
        <f t="shared" si="1"/>
        <v>3322.2674003333336</v>
      </c>
      <c r="E16" s="19">
        <f t="shared" si="2"/>
        <v>20.175712957489878</v>
      </c>
      <c r="F16" s="19">
        <f t="shared" si="3"/>
        <v>10.087856478744939</v>
      </c>
      <c r="G16" s="19">
        <f t="shared" si="4"/>
        <v>4.0351425914979755</v>
      </c>
      <c r="H16" s="20">
        <f t="shared" si="5"/>
        <v>19.166927309615385</v>
      </c>
    </row>
    <row r="17" spans="1:8" x14ac:dyDescent="0.3">
      <c r="A17" s="8">
        <f t="shared" si="6"/>
        <v>10</v>
      </c>
      <c r="B17" s="18">
        <v>32385.98</v>
      </c>
      <c r="C17" s="18">
        <f t="shared" si="0"/>
        <v>40268.727532000004</v>
      </c>
      <c r="D17" s="18">
        <f t="shared" si="1"/>
        <v>3355.7272943333332</v>
      </c>
      <c r="E17" s="19">
        <f t="shared" si="2"/>
        <v>20.378910694331985</v>
      </c>
      <c r="F17" s="19">
        <f t="shared" si="3"/>
        <v>10.189455347165993</v>
      </c>
      <c r="G17" s="19">
        <f t="shared" si="4"/>
        <v>4.0757821388663968</v>
      </c>
      <c r="H17" s="20">
        <f t="shared" si="5"/>
        <v>19.359965159615388</v>
      </c>
    </row>
    <row r="18" spans="1:8" x14ac:dyDescent="0.3">
      <c r="A18" s="8">
        <f t="shared" si="6"/>
        <v>11</v>
      </c>
      <c r="B18" s="18">
        <v>32687.69</v>
      </c>
      <c r="C18" s="18">
        <f t="shared" si="0"/>
        <v>40643.873745999997</v>
      </c>
      <c r="D18" s="18">
        <f t="shared" si="1"/>
        <v>3386.9894788333331</v>
      </c>
      <c r="E18" s="19">
        <f t="shared" si="2"/>
        <v>20.568762017206478</v>
      </c>
      <c r="F18" s="19">
        <f t="shared" si="3"/>
        <v>10.284381008603239</v>
      </c>
      <c r="G18" s="19">
        <f t="shared" si="4"/>
        <v>4.1137524034412953</v>
      </c>
      <c r="H18" s="20">
        <f t="shared" si="5"/>
        <v>19.540323916346154</v>
      </c>
    </row>
    <row r="19" spans="1:8" x14ac:dyDescent="0.3">
      <c r="A19" s="8">
        <f t="shared" si="6"/>
        <v>12</v>
      </c>
      <c r="B19" s="18">
        <v>32969.58</v>
      </c>
      <c r="C19" s="18">
        <f t="shared" si="0"/>
        <v>40994.375772000007</v>
      </c>
      <c r="D19" s="18">
        <f t="shared" si="1"/>
        <v>3416.1979810000003</v>
      </c>
      <c r="E19" s="19">
        <f t="shared" si="2"/>
        <v>20.746141585020247</v>
      </c>
      <c r="F19" s="19">
        <f t="shared" si="3"/>
        <v>10.373070792510124</v>
      </c>
      <c r="G19" s="19">
        <f t="shared" si="4"/>
        <v>4.1492283170040496</v>
      </c>
      <c r="H19" s="20">
        <f t="shared" si="5"/>
        <v>19.708834505769232</v>
      </c>
    </row>
    <row r="20" spans="1:8" x14ac:dyDescent="0.3">
      <c r="A20" s="8">
        <f t="shared" si="6"/>
        <v>13</v>
      </c>
      <c r="B20" s="18">
        <v>33232.58</v>
      </c>
      <c r="C20" s="18">
        <f t="shared" si="0"/>
        <v>41321.389972000004</v>
      </c>
      <c r="D20" s="18">
        <f t="shared" si="1"/>
        <v>3443.4491643333336</v>
      </c>
      <c r="E20" s="19">
        <f t="shared" si="2"/>
        <v>20.911634601214576</v>
      </c>
      <c r="F20" s="19">
        <f t="shared" si="3"/>
        <v>10.455817300607288</v>
      </c>
      <c r="G20" s="19">
        <f t="shared" si="4"/>
        <v>4.1823269202429154</v>
      </c>
      <c r="H20" s="20">
        <f t="shared" si="5"/>
        <v>19.866052871153848</v>
      </c>
    </row>
    <row r="21" spans="1:8" x14ac:dyDescent="0.3">
      <c r="A21" s="8">
        <f t="shared" si="6"/>
        <v>14</v>
      </c>
      <c r="B21" s="18">
        <v>33477.730000000003</v>
      </c>
      <c r="C21" s="18">
        <f t="shared" si="0"/>
        <v>41626.209482000006</v>
      </c>
      <c r="D21" s="18">
        <f t="shared" si="1"/>
        <v>3468.8507901666671</v>
      </c>
      <c r="E21" s="19">
        <f t="shared" si="2"/>
        <v>21.065895486842109</v>
      </c>
      <c r="F21" s="19">
        <f t="shared" si="3"/>
        <v>10.532947743421055</v>
      </c>
      <c r="G21" s="19">
        <f t="shared" si="4"/>
        <v>4.213179097368422</v>
      </c>
      <c r="H21" s="20">
        <f t="shared" si="5"/>
        <v>20.012600712500003</v>
      </c>
    </row>
    <row r="22" spans="1:8" x14ac:dyDescent="0.3">
      <c r="A22" s="8">
        <f t="shared" si="6"/>
        <v>15</v>
      </c>
      <c r="B22" s="18">
        <v>33706.410000000003</v>
      </c>
      <c r="C22" s="18">
        <f t="shared" si="0"/>
        <v>41910.550194000003</v>
      </c>
      <c r="D22" s="18">
        <f t="shared" si="1"/>
        <v>3492.5458495000007</v>
      </c>
      <c r="E22" s="19">
        <f t="shared" si="2"/>
        <v>21.209792608299598</v>
      </c>
      <c r="F22" s="19">
        <f t="shared" si="3"/>
        <v>10.604896304149799</v>
      </c>
      <c r="G22" s="19">
        <f t="shared" si="4"/>
        <v>4.2419585216599192</v>
      </c>
      <c r="H22" s="20">
        <f t="shared" si="5"/>
        <v>20.149302977884616</v>
      </c>
    </row>
    <row r="23" spans="1:8" x14ac:dyDescent="0.3">
      <c r="A23" s="8">
        <f t="shared" si="6"/>
        <v>16</v>
      </c>
      <c r="B23" s="18">
        <v>34209.75</v>
      </c>
      <c r="C23" s="18">
        <f t="shared" si="0"/>
        <v>42536.403150000006</v>
      </c>
      <c r="D23" s="18">
        <f t="shared" si="1"/>
        <v>3544.7002625</v>
      </c>
      <c r="E23" s="19">
        <f t="shared" si="2"/>
        <v>21.52651981275304</v>
      </c>
      <c r="F23" s="19">
        <f t="shared" si="3"/>
        <v>10.76325990637652</v>
      </c>
      <c r="G23" s="19">
        <f t="shared" si="4"/>
        <v>4.3053039625506084</v>
      </c>
      <c r="H23" s="20">
        <f t="shared" si="5"/>
        <v>20.450193822115388</v>
      </c>
    </row>
    <row r="24" spans="1:8" x14ac:dyDescent="0.3">
      <c r="A24" s="8">
        <f t="shared" si="6"/>
        <v>17</v>
      </c>
      <c r="B24" s="18">
        <v>34223.94</v>
      </c>
      <c r="C24" s="18">
        <f t="shared" si="0"/>
        <v>42554.046996000005</v>
      </c>
      <c r="D24" s="18">
        <f t="shared" si="1"/>
        <v>3546.1705830000005</v>
      </c>
      <c r="E24" s="19">
        <f t="shared" si="2"/>
        <v>21.535448884615388</v>
      </c>
      <c r="F24" s="19">
        <f t="shared" si="3"/>
        <v>10.767724442307694</v>
      </c>
      <c r="G24" s="19">
        <f t="shared" si="4"/>
        <v>4.3070897769230774</v>
      </c>
      <c r="H24" s="20">
        <f t="shared" si="5"/>
        <v>20.458676440384618</v>
      </c>
    </row>
    <row r="25" spans="1:8" x14ac:dyDescent="0.3">
      <c r="A25" s="8">
        <f t="shared" si="6"/>
        <v>18</v>
      </c>
      <c r="B25" s="18">
        <v>35529.74</v>
      </c>
      <c r="C25" s="18">
        <f t="shared" si="0"/>
        <v>44177.678716000002</v>
      </c>
      <c r="D25" s="18">
        <f t="shared" si="1"/>
        <v>3681.4732263333335</v>
      </c>
      <c r="E25" s="19">
        <f t="shared" si="2"/>
        <v>22.357124856275306</v>
      </c>
      <c r="F25" s="19">
        <f t="shared" si="3"/>
        <v>11.178562428137653</v>
      </c>
      <c r="G25" s="19">
        <f t="shared" si="4"/>
        <v>4.4714249712550611</v>
      </c>
      <c r="H25" s="20">
        <f t="shared" si="5"/>
        <v>21.23926861346154</v>
      </c>
    </row>
    <row r="26" spans="1:8" x14ac:dyDescent="0.3">
      <c r="A26" s="8">
        <f t="shared" si="6"/>
        <v>19</v>
      </c>
      <c r="B26" s="18">
        <v>35543.93</v>
      </c>
      <c r="C26" s="18">
        <f t="shared" si="0"/>
        <v>44195.322562000001</v>
      </c>
      <c r="D26" s="18">
        <f t="shared" si="1"/>
        <v>3682.9435468333336</v>
      </c>
      <c r="E26" s="19">
        <f t="shared" si="2"/>
        <v>22.366053928137653</v>
      </c>
      <c r="F26" s="19">
        <f t="shared" si="3"/>
        <v>11.183026964068826</v>
      </c>
      <c r="G26" s="19">
        <f t="shared" si="4"/>
        <v>4.4732107856275309</v>
      </c>
      <c r="H26" s="20">
        <f t="shared" si="5"/>
        <v>21.247751231730771</v>
      </c>
    </row>
    <row r="27" spans="1:8" x14ac:dyDescent="0.3">
      <c r="A27" s="8">
        <f t="shared" si="6"/>
        <v>20</v>
      </c>
      <c r="B27" s="18">
        <v>36849.78</v>
      </c>
      <c r="C27" s="18">
        <f t="shared" si="0"/>
        <v>45819.016452000003</v>
      </c>
      <c r="D27" s="18">
        <f t="shared" si="1"/>
        <v>3818.2513710000003</v>
      </c>
      <c r="E27" s="19">
        <f t="shared" si="2"/>
        <v>23.18776136234818</v>
      </c>
      <c r="F27" s="19">
        <f t="shared" si="3"/>
        <v>11.59388068117409</v>
      </c>
      <c r="G27" s="19">
        <f t="shared" si="4"/>
        <v>4.6375522724696356</v>
      </c>
      <c r="H27" s="20">
        <f t="shared" si="5"/>
        <v>22.028373294230772</v>
      </c>
    </row>
    <row r="28" spans="1:8" x14ac:dyDescent="0.3">
      <c r="A28" s="8">
        <f t="shared" si="6"/>
        <v>21</v>
      </c>
      <c r="B28" s="18">
        <v>36863.980000000003</v>
      </c>
      <c r="C28" s="18">
        <f t="shared" si="0"/>
        <v>45836.672732000006</v>
      </c>
      <c r="D28" s="18">
        <f t="shared" si="1"/>
        <v>3819.7227276666672</v>
      </c>
      <c r="E28" s="19">
        <f t="shared" si="2"/>
        <v>23.196696726720653</v>
      </c>
      <c r="F28" s="19">
        <f t="shared" si="3"/>
        <v>11.598348363360326</v>
      </c>
      <c r="G28" s="19">
        <f t="shared" si="4"/>
        <v>4.6393393453441307</v>
      </c>
      <c r="H28" s="20">
        <f t="shared" si="5"/>
        <v>22.036861890384618</v>
      </c>
    </row>
    <row r="29" spans="1:8" x14ac:dyDescent="0.3">
      <c r="A29" s="8">
        <f t="shared" si="6"/>
        <v>22</v>
      </c>
      <c r="B29" s="18">
        <v>38169.769999999997</v>
      </c>
      <c r="C29" s="18">
        <f t="shared" si="0"/>
        <v>47460.292018</v>
      </c>
      <c r="D29" s="18">
        <f t="shared" si="1"/>
        <v>3955.0243348333333</v>
      </c>
      <c r="E29" s="19">
        <f t="shared" si="2"/>
        <v>24.018366405870445</v>
      </c>
      <c r="F29" s="19">
        <f t="shared" si="3"/>
        <v>12.009183202935223</v>
      </c>
      <c r="G29" s="19">
        <f t="shared" si="4"/>
        <v>4.8036732811740892</v>
      </c>
      <c r="H29" s="20">
        <f t="shared" si="5"/>
        <v>22.817448085576924</v>
      </c>
    </row>
    <row r="30" spans="1:8" x14ac:dyDescent="0.3">
      <c r="A30" s="8">
        <f t="shared" si="6"/>
        <v>23</v>
      </c>
      <c r="B30" s="18">
        <v>39486.959999999999</v>
      </c>
      <c r="C30" s="18">
        <f t="shared" si="0"/>
        <v>49098.086064000003</v>
      </c>
      <c r="D30" s="18">
        <f t="shared" si="1"/>
        <v>4091.5071720000001</v>
      </c>
      <c r="E30" s="19">
        <f t="shared" si="2"/>
        <v>24.847209546558705</v>
      </c>
      <c r="F30" s="19">
        <f t="shared" si="3"/>
        <v>12.423604773279353</v>
      </c>
      <c r="G30" s="19">
        <f t="shared" si="4"/>
        <v>4.9694419093117412</v>
      </c>
      <c r="H30" s="20">
        <f t="shared" si="5"/>
        <v>23.60484906923077</v>
      </c>
    </row>
    <row r="31" spans="1:8" x14ac:dyDescent="0.3">
      <c r="A31" s="8">
        <f t="shared" si="6"/>
        <v>24</v>
      </c>
      <c r="B31" s="18">
        <v>40767.19</v>
      </c>
      <c r="C31" s="18">
        <f t="shared" si="0"/>
        <v>50689.924046000007</v>
      </c>
      <c r="D31" s="18">
        <f t="shared" si="1"/>
        <v>4224.160337166667</v>
      </c>
      <c r="E31" s="19">
        <f t="shared" si="2"/>
        <v>25.652795569838059</v>
      </c>
      <c r="F31" s="19">
        <f t="shared" si="3"/>
        <v>12.826397784919029</v>
      </c>
      <c r="G31" s="19">
        <f t="shared" si="4"/>
        <v>5.1305591139676121</v>
      </c>
      <c r="H31" s="20">
        <f t="shared" si="5"/>
        <v>24.370155791346157</v>
      </c>
    </row>
    <row r="32" spans="1:8" x14ac:dyDescent="0.3">
      <c r="A32" s="8">
        <f t="shared" si="6"/>
        <v>25</v>
      </c>
      <c r="B32" s="18">
        <v>40853.64</v>
      </c>
      <c r="C32" s="18">
        <f t="shared" si="0"/>
        <v>50797.415976000004</v>
      </c>
      <c r="D32" s="18">
        <f t="shared" si="1"/>
        <v>4233.1179979999997</v>
      </c>
      <c r="E32" s="19">
        <f t="shared" si="2"/>
        <v>25.707194319838059</v>
      </c>
      <c r="F32" s="19">
        <f t="shared" si="3"/>
        <v>12.85359715991903</v>
      </c>
      <c r="G32" s="19">
        <f t="shared" si="4"/>
        <v>5.1414388639676121</v>
      </c>
      <c r="H32" s="20">
        <f t="shared" si="5"/>
        <v>24.421834603846154</v>
      </c>
    </row>
    <row r="33" spans="1:8" x14ac:dyDescent="0.3">
      <c r="A33" s="8">
        <f t="shared" si="6"/>
        <v>26</v>
      </c>
      <c r="B33" s="18">
        <v>40920.9</v>
      </c>
      <c r="C33" s="18">
        <f t="shared" si="0"/>
        <v>50881.047060000004</v>
      </c>
      <c r="D33" s="18">
        <f t="shared" si="1"/>
        <v>4240.0872550000004</v>
      </c>
      <c r="E33" s="19">
        <f t="shared" si="2"/>
        <v>25.749517742914982</v>
      </c>
      <c r="F33" s="19">
        <f t="shared" si="3"/>
        <v>12.874758871457491</v>
      </c>
      <c r="G33" s="19">
        <f t="shared" si="4"/>
        <v>5.149903548582996</v>
      </c>
      <c r="H33" s="20">
        <f t="shared" si="5"/>
        <v>24.462041855769233</v>
      </c>
    </row>
    <row r="34" spans="1:8" x14ac:dyDescent="0.3">
      <c r="A34" s="8">
        <f t="shared" si="6"/>
        <v>27</v>
      </c>
      <c r="B34" s="18">
        <v>40997.24</v>
      </c>
      <c r="C34" s="18">
        <f t="shared" si="0"/>
        <v>50975.968216000001</v>
      </c>
      <c r="D34" s="18">
        <f t="shared" si="1"/>
        <v>4247.9973513333334</v>
      </c>
      <c r="E34" s="19">
        <f t="shared" si="2"/>
        <v>25.797554765182188</v>
      </c>
      <c r="F34" s="19">
        <f t="shared" si="3"/>
        <v>12.898777382591094</v>
      </c>
      <c r="G34" s="19">
        <f t="shared" si="4"/>
        <v>5.1595109530364374</v>
      </c>
      <c r="H34" s="20">
        <f t="shared" si="5"/>
        <v>24.507677026923076</v>
      </c>
    </row>
    <row r="35" spans="1:8" x14ac:dyDescent="0.3">
      <c r="A35" s="8">
        <f t="shared" si="6"/>
        <v>28</v>
      </c>
      <c r="B35" s="18">
        <v>41055</v>
      </c>
      <c r="C35" s="18">
        <f t="shared" si="0"/>
        <v>51047.787000000004</v>
      </c>
      <c r="D35" s="18">
        <f t="shared" si="1"/>
        <v>4253.98225</v>
      </c>
      <c r="E35" s="19">
        <f t="shared" si="2"/>
        <v>25.833900303643727</v>
      </c>
      <c r="F35" s="19">
        <f t="shared" si="3"/>
        <v>12.916950151821863</v>
      </c>
      <c r="G35" s="19">
        <f t="shared" si="4"/>
        <v>5.1667800607287457</v>
      </c>
      <c r="H35" s="20">
        <f t="shared" si="5"/>
        <v>24.542205288461542</v>
      </c>
    </row>
    <row r="36" spans="1:8" x14ac:dyDescent="0.3">
      <c r="A36" s="8">
        <f t="shared" si="6"/>
        <v>29</v>
      </c>
      <c r="B36" s="18">
        <v>41108.47</v>
      </c>
      <c r="C36" s="18">
        <f t="shared" si="0"/>
        <v>51114.271598000007</v>
      </c>
      <c r="D36" s="18">
        <f t="shared" si="1"/>
        <v>4259.5226331666672</v>
      </c>
      <c r="E36" s="19">
        <f t="shared" si="2"/>
        <v>25.867546355263162</v>
      </c>
      <c r="F36" s="19">
        <f t="shared" si="3"/>
        <v>12.933773177631581</v>
      </c>
      <c r="G36" s="19">
        <f t="shared" si="4"/>
        <v>5.173509271052632</v>
      </c>
      <c r="H36" s="20">
        <f t="shared" si="5"/>
        <v>24.574169037500003</v>
      </c>
    </row>
    <row r="37" spans="1:8" x14ac:dyDescent="0.3">
      <c r="A37" s="8">
        <f t="shared" si="6"/>
        <v>30</v>
      </c>
      <c r="B37" s="18">
        <v>41158.04</v>
      </c>
      <c r="C37" s="18">
        <f t="shared" si="0"/>
        <v>51175.906936000007</v>
      </c>
      <c r="D37" s="18">
        <f t="shared" si="1"/>
        <v>4264.6589113333339</v>
      </c>
      <c r="E37" s="19">
        <f t="shared" si="2"/>
        <v>25.898738327935227</v>
      </c>
      <c r="F37" s="19">
        <f t="shared" si="3"/>
        <v>12.949369163967614</v>
      </c>
      <c r="G37" s="19">
        <f t="shared" si="4"/>
        <v>5.1797476655870458</v>
      </c>
      <c r="H37" s="20">
        <f t="shared" si="5"/>
        <v>24.603801411538466</v>
      </c>
    </row>
    <row r="38" spans="1:8" x14ac:dyDescent="0.3">
      <c r="A38" s="8">
        <f t="shared" si="6"/>
        <v>31</v>
      </c>
      <c r="B38" s="18">
        <v>41203.93</v>
      </c>
      <c r="C38" s="18">
        <f t="shared" si="0"/>
        <v>51232.966562000001</v>
      </c>
      <c r="D38" s="18">
        <f t="shared" si="1"/>
        <v>4269.4138801666668</v>
      </c>
      <c r="E38" s="19">
        <f t="shared" si="2"/>
        <v>25.927614656882593</v>
      </c>
      <c r="F38" s="19">
        <f t="shared" si="3"/>
        <v>12.963807328441296</v>
      </c>
      <c r="G38" s="19">
        <f t="shared" si="4"/>
        <v>5.1855229313765188</v>
      </c>
      <c r="H38" s="20">
        <f t="shared" si="5"/>
        <v>24.631233924038462</v>
      </c>
    </row>
    <row r="39" spans="1:8" x14ac:dyDescent="0.3">
      <c r="A39" s="8">
        <f t="shared" si="6"/>
        <v>32</v>
      </c>
      <c r="B39" s="18">
        <v>41246.44</v>
      </c>
      <c r="C39" s="18">
        <f t="shared" si="0"/>
        <v>51285.823496000005</v>
      </c>
      <c r="D39" s="18">
        <f t="shared" si="1"/>
        <v>4273.8186246666673</v>
      </c>
      <c r="E39" s="19">
        <f t="shared" si="2"/>
        <v>25.954364117408907</v>
      </c>
      <c r="F39" s="19">
        <f t="shared" si="3"/>
        <v>12.977182058704454</v>
      </c>
      <c r="G39" s="19">
        <f t="shared" si="4"/>
        <v>5.1908728234817811</v>
      </c>
      <c r="H39" s="20">
        <f t="shared" si="5"/>
        <v>24.656645911538465</v>
      </c>
    </row>
    <row r="40" spans="1:8" x14ac:dyDescent="0.3">
      <c r="A40" s="8">
        <f t="shared" si="6"/>
        <v>33</v>
      </c>
      <c r="B40" s="18">
        <v>41285.769999999997</v>
      </c>
      <c r="C40" s="18">
        <f t="shared" si="0"/>
        <v>51334.726417999998</v>
      </c>
      <c r="D40" s="18">
        <f t="shared" si="1"/>
        <v>4277.8938681666668</v>
      </c>
      <c r="E40" s="19">
        <f t="shared" si="2"/>
        <v>25.979112559716597</v>
      </c>
      <c r="F40" s="19">
        <f t="shared" si="3"/>
        <v>12.989556279858299</v>
      </c>
      <c r="G40" s="19">
        <f t="shared" si="4"/>
        <v>5.1958225119433195</v>
      </c>
      <c r="H40" s="20">
        <f t="shared" si="5"/>
        <v>24.680156931730767</v>
      </c>
    </row>
    <row r="41" spans="1:8" x14ac:dyDescent="0.3">
      <c r="A41" s="8">
        <f t="shared" si="6"/>
        <v>34</v>
      </c>
      <c r="B41" s="18">
        <v>41322.22</v>
      </c>
      <c r="C41" s="18">
        <f t="shared" si="0"/>
        <v>51380.048348000004</v>
      </c>
      <c r="D41" s="18">
        <f t="shared" si="1"/>
        <v>4281.6706956666667</v>
      </c>
      <c r="E41" s="19">
        <f t="shared" si="2"/>
        <v>26.002048759109314</v>
      </c>
      <c r="F41" s="19">
        <f t="shared" si="3"/>
        <v>13.001024379554657</v>
      </c>
      <c r="G41" s="19">
        <f t="shared" si="4"/>
        <v>5.200409751821863</v>
      </c>
      <c r="H41" s="20">
        <f t="shared" si="5"/>
        <v>24.701946321153848</v>
      </c>
    </row>
    <row r="42" spans="1:8" x14ac:dyDescent="0.3">
      <c r="A42" s="21">
        <f t="shared" si="6"/>
        <v>35</v>
      </c>
      <c r="B42" s="22">
        <v>41355.94</v>
      </c>
      <c r="C42" s="22">
        <f t="shared" si="0"/>
        <v>51421.975796000006</v>
      </c>
      <c r="D42" s="22">
        <f t="shared" si="1"/>
        <v>4285.1646496666672</v>
      </c>
      <c r="E42" s="23">
        <f t="shared" si="2"/>
        <v>26.023267103238869</v>
      </c>
      <c r="F42" s="23">
        <f t="shared" si="3"/>
        <v>13.011633551619434</v>
      </c>
      <c r="G42" s="23">
        <f t="shared" si="4"/>
        <v>5.2046534206477739</v>
      </c>
      <c r="H42" s="24">
        <f t="shared" si="5"/>
        <v>24.722103748076925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16</v>
      </c>
      <c r="B1" s="1" t="s">
        <v>53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28010.54</v>
      </c>
      <c r="C7" s="18">
        <f t="shared" ref="C7:C42" si="0">B7*$D$3</f>
        <v>34828.305436000002</v>
      </c>
      <c r="D7" s="18">
        <f t="shared" ref="D7:D42" si="1">B7/12*$D$3</f>
        <v>2902.3587863333332</v>
      </c>
      <c r="E7" s="19">
        <f t="shared" ref="E7:E42" si="2">C7/1976</f>
        <v>17.62566064574899</v>
      </c>
      <c r="F7" s="19">
        <f>E7/2</f>
        <v>8.8128303228744951</v>
      </c>
      <c r="G7" s="19">
        <f>E7/5</f>
        <v>3.5251321291497981</v>
      </c>
      <c r="H7" s="20">
        <f>C7/2080</f>
        <v>16.744377613461541</v>
      </c>
    </row>
    <row r="8" spans="1:8" x14ac:dyDescent="0.3">
      <c r="A8" s="8">
        <f>A7+1</f>
        <v>1</v>
      </c>
      <c r="B8" s="18">
        <v>28576.639999999999</v>
      </c>
      <c r="C8" s="18">
        <f t="shared" si="0"/>
        <v>35532.194176000005</v>
      </c>
      <c r="D8" s="18">
        <f t="shared" si="1"/>
        <v>2961.0161813333334</v>
      </c>
      <c r="E8" s="19">
        <f t="shared" si="2"/>
        <v>17.981879643724699</v>
      </c>
      <c r="F8" s="19">
        <f t="shared" ref="F8:F42" si="3">E8/2</f>
        <v>8.9909398218623497</v>
      </c>
      <c r="G8" s="19">
        <f t="shared" ref="G8:G42" si="4">E8/5</f>
        <v>3.5963759287449397</v>
      </c>
      <c r="H8" s="20">
        <f t="shared" ref="H8:H42" si="5">C8/2080</f>
        <v>17.082785661538463</v>
      </c>
    </row>
    <row r="9" spans="1:8" x14ac:dyDescent="0.3">
      <c r="A9" s="8">
        <f t="shared" ref="A9:A42" si="6">A8+1</f>
        <v>2</v>
      </c>
      <c r="B9" s="18">
        <v>29111.33</v>
      </c>
      <c r="C9" s="18">
        <f t="shared" si="0"/>
        <v>36197.027722000006</v>
      </c>
      <c r="D9" s="18">
        <f t="shared" si="1"/>
        <v>3016.4189768333335</v>
      </c>
      <c r="E9" s="19">
        <f t="shared" si="2"/>
        <v>18.31833386740891</v>
      </c>
      <c r="F9" s="19">
        <f t="shared" si="3"/>
        <v>9.159166933704455</v>
      </c>
      <c r="G9" s="19">
        <f t="shared" si="4"/>
        <v>3.6636667734817818</v>
      </c>
      <c r="H9" s="20">
        <f t="shared" si="5"/>
        <v>17.402417174038465</v>
      </c>
    </row>
    <row r="10" spans="1:8" x14ac:dyDescent="0.3">
      <c r="A10" s="8">
        <f t="shared" si="6"/>
        <v>3</v>
      </c>
      <c r="B10" s="18">
        <v>29615.53</v>
      </c>
      <c r="C10" s="18">
        <f t="shared" si="0"/>
        <v>36823.950001999998</v>
      </c>
      <c r="D10" s="18">
        <f t="shared" si="1"/>
        <v>3068.6625001666666</v>
      </c>
      <c r="E10" s="19">
        <f t="shared" si="2"/>
        <v>18.635602227732793</v>
      </c>
      <c r="F10" s="19">
        <f t="shared" si="3"/>
        <v>9.3178011138663965</v>
      </c>
      <c r="G10" s="19">
        <f t="shared" si="4"/>
        <v>3.7271204455465585</v>
      </c>
      <c r="H10" s="20">
        <f t="shared" si="5"/>
        <v>17.703822116346153</v>
      </c>
    </row>
    <row r="11" spans="1:8" x14ac:dyDescent="0.3">
      <c r="A11" s="8">
        <f t="shared" si="6"/>
        <v>4</v>
      </c>
      <c r="B11" s="18">
        <v>30090.29</v>
      </c>
      <c r="C11" s="18">
        <f t="shared" si="0"/>
        <v>37414.266586000005</v>
      </c>
      <c r="D11" s="18">
        <f t="shared" si="1"/>
        <v>3117.8555488333336</v>
      </c>
      <c r="E11" s="19">
        <f t="shared" si="2"/>
        <v>18.934345438259111</v>
      </c>
      <c r="F11" s="19">
        <f t="shared" si="3"/>
        <v>9.4671727191295556</v>
      </c>
      <c r="G11" s="19">
        <f t="shared" si="4"/>
        <v>3.7868690876518221</v>
      </c>
      <c r="H11" s="20">
        <f t="shared" si="5"/>
        <v>17.987628166346155</v>
      </c>
    </row>
    <row r="12" spans="1:8" x14ac:dyDescent="0.3">
      <c r="A12" s="8">
        <f t="shared" si="6"/>
        <v>5</v>
      </c>
      <c r="B12" s="18">
        <v>30536.66</v>
      </c>
      <c r="C12" s="18">
        <f t="shared" si="0"/>
        <v>37969.283044000003</v>
      </c>
      <c r="D12" s="18">
        <f t="shared" si="1"/>
        <v>3164.1069203333336</v>
      </c>
      <c r="E12" s="19">
        <f t="shared" si="2"/>
        <v>19.215224212550609</v>
      </c>
      <c r="F12" s="19">
        <f t="shared" si="3"/>
        <v>9.6076121062753046</v>
      </c>
      <c r="G12" s="19">
        <f t="shared" si="4"/>
        <v>3.843044842510122</v>
      </c>
      <c r="H12" s="20">
        <f t="shared" si="5"/>
        <v>18.254463001923078</v>
      </c>
    </row>
    <row r="13" spans="1:8" x14ac:dyDescent="0.3">
      <c r="A13" s="8">
        <f t="shared" si="6"/>
        <v>6</v>
      </c>
      <c r="B13" s="18">
        <v>30955.9</v>
      </c>
      <c r="C13" s="18">
        <f t="shared" si="0"/>
        <v>38490.566060000005</v>
      </c>
      <c r="D13" s="18">
        <f t="shared" si="1"/>
        <v>3207.5471716666666</v>
      </c>
      <c r="E13" s="19">
        <f t="shared" si="2"/>
        <v>19.479031406882594</v>
      </c>
      <c r="F13" s="19">
        <f t="shared" si="3"/>
        <v>9.7395157034412971</v>
      </c>
      <c r="G13" s="19">
        <f t="shared" si="4"/>
        <v>3.8958062813765189</v>
      </c>
      <c r="H13" s="20">
        <f t="shared" si="5"/>
        <v>18.505079836538464</v>
      </c>
    </row>
    <row r="14" spans="1:8" x14ac:dyDescent="0.3">
      <c r="A14" s="8">
        <f t="shared" si="6"/>
        <v>7</v>
      </c>
      <c r="B14" s="18">
        <v>31349.29</v>
      </c>
      <c r="C14" s="18">
        <f t="shared" si="0"/>
        <v>38979.707186</v>
      </c>
      <c r="D14" s="18">
        <f t="shared" si="1"/>
        <v>3248.3089321666671</v>
      </c>
      <c r="E14" s="19">
        <f t="shared" si="2"/>
        <v>19.726572462550607</v>
      </c>
      <c r="F14" s="19">
        <f t="shared" si="3"/>
        <v>9.8632862312753034</v>
      </c>
      <c r="G14" s="19">
        <f t="shared" si="4"/>
        <v>3.9453144925101213</v>
      </c>
      <c r="H14" s="20">
        <f t="shared" si="5"/>
        <v>18.740243839423076</v>
      </c>
    </row>
    <row r="15" spans="1:8" x14ac:dyDescent="0.3">
      <c r="A15" s="8">
        <f t="shared" si="6"/>
        <v>8</v>
      </c>
      <c r="B15" s="18">
        <v>31717.88</v>
      </c>
      <c r="C15" s="18">
        <f t="shared" si="0"/>
        <v>39438.011992</v>
      </c>
      <c r="D15" s="18">
        <f t="shared" si="1"/>
        <v>3286.5009993333338</v>
      </c>
      <c r="E15" s="19">
        <f t="shared" si="2"/>
        <v>19.958508093117409</v>
      </c>
      <c r="F15" s="19">
        <f t="shared" si="3"/>
        <v>9.9792540465587045</v>
      </c>
      <c r="G15" s="19">
        <f t="shared" si="4"/>
        <v>3.9917016186234817</v>
      </c>
      <c r="H15" s="20">
        <f t="shared" si="5"/>
        <v>18.960582688461539</v>
      </c>
    </row>
    <row r="16" spans="1:8" x14ac:dyDescent="0.3">
      <c r="A16" s="8">
        <f t="shared" si="6"/>
        <v>9</v>
      </c>
      <c r="B16" s="18">
        <v>32063.06</v>
      </c>
      <c r="C16" s="18">
        <f t="shared" si="0"/>
        <v>39867.208804000002</v>
      </c>
      <c r="D16" s="18">
        <f t="shared" si="1"/>
        <v>3322.2674003333336</v>
      </c>
      <c r="E16" s="19">
        <f t="shared" si="2"/>
        <v>20.175712957489878</v>
      </c>
      <c r="F16" s="19">
        <f t="shared" si="3"/>
        <v>10.087856478744939</v>
      </c>
      <c r="G16" s="19">
        <f t="shared" si="4"/>
        <v>4.0351425914979755</v>
      </c>
      <c r="H16" s="20">
        <f t="shared" si="5"/>
        <v>19.166927309615385</v>
      </c>
    </row>
    <row r="17" spans="1:8" x14ac:dyDescent="0.3">
      <c r="A17" s="8">
        <f t="shared" si="6"/>
        <v>10</v>
      </c>
      <c r="B17" s="18">
        <v>32385.98</v>
      </c>
      <c r="C17" s="18">
        <f t="shared" si="0"/>
        <v>40268.727532000004</v>
      </c>
      <c r="D17" s="18">
        <f t="shared" si="1"/>
        <v>3355.7272943333332</v>
      </c>
      <c r="E17" s="19">
        <f t="shared" si="2"/>
        <v>20.378910694331985</v>
      </c>
      <c r="F17" s="19">
        <f t="shared" si="3"/>
        <v>10.189455347165993</v>
      </c>
      <c r="G17" s="19">
        <f t="shared" si="4"/>
        <v>4.0757821388663968</v>
      </c>
      <c r="H17" s="20">
        <f t="shared" si="5"/>
        <v>19.359965159615388</v>
      </c>
    </row>
    <row r="18" spans="1:8" x14ac:dyDescent="0.3">
      <c r="A18" s="8">
        <f t="shared" si="6"/>
        <v>11</v>
      </c>
      <c r="B18" s="18">
        <v>32687.69</v>
      </c>
      <c r="C18" s="18">
        <f t="shared" si="0"/>
        <v>40643.873745999997</v>
      </c>
      <c r="D18" s="18">
        <f t="shared" si="1"/>
        <v>3386.9894788333331</v>
      </c>
      <c r="E18" s="19">
        <f t="shared" si="2"/>
        <v>20.568762017206478</v>
      </c>
      <c r="F18" s="19">
        <f t="shared" si="3"/>
        <v>10.284381008603239</v>
      </c>
      <c r="G18" s="19">
        <f t="shared" si="4"/>
        <v>4.1137524034412953</v>
      </c>
      <c r="H18" s="20">
        <f t="shared" si="5"/>
        <v>19.540323916346154</v>
      </c>
    </row>
    <row r="19" spans="1:8" x14ac:dyDescent="0.3">
      <c r="A19" s="8">
        <f t="shared" si="6"/>
        <v>12</v>
      </c>
      <c r="B19" s="18">
        <v>32969.58</v>
      </c>
      <c r="C19" s="18">
        <f t="shared" si="0"/>
        <v>40994.375772000007</v>
      </c>
      <c r="D19" s="18">
        <f t="shared" si="1"/>
        <v>3416.1979810000003</v>
      </c>
      <c r="E19" s="19">
        <f t="shared" si="2"/>
        <v>20.746141585020247</v>
      </c>
      <c r="F19" s="19">
        <f t="shared" si="3"/>
        <v>10.373070792510124</v>
      </c>
      <c r="G19" s="19">
        <f t="shared" si="4"/>
        <v>4.1492283170040496</v>
      </c>
      <c r="H19" s="20">
        <f t="shared" si="5"/>
        <v>19.708834505769232</v>
      </c>
    </row>
    <row r="20" spans="1:8" x14ac:dyDescent="0.3">
      <c r="A20" s="8">
        <f t="shared" si="6"/>
        <v>13</v>
      </c>
      <c r="B20" s="18">
        <v>33232.58</v>
      </c>
      <c r="C20" s="18">
        <f t="shared" si="0"/>
        <v>41321.389972000004</v>
      </c>
      <c r="D20" s="18">
        <f t="shared" si="1"/>
        <v>3443.4491643333336</v>
      </c>
      <c r="E20" s="19">
        <f t="shared" si="2"/>
        <v>20.911634601214576</v>
      </c>
      <c r="F20" s="19">
        <f t="shared" si="3"/>
        <v>10.455817300607288</v>
      </c>
      <c r="G20" s="19">
        <f t="shared" si="4"/>
        <v>4.1823269202429154</v>
      </c>
      <c r="H20" s="20">
        <f t="shared" si="5"/>
        <v>19.866052871153848</v>
      </c>
    </row>
    <row r="21" spans="1:8" x14ac:dyDescent="0.3">
      <c r="A21" s="8">
        <f t="shared" si="6"/>
        <v>14</v>
      </c>
      <c r="B21" s="18">
        <v>34107.360000000001</v>
      </c>
      <c r="C21" s="18">
        <f t="shared" si="0"/>
        <v>42409.091424000006</v>
      </c>
      <c r="D21" s="18">
        <f t="shared" si="1"/>
        <v>3534.0909520000005</v>
      </c>
      <c r="E21" s="19">
        <f t="shared" si="2"/>
        <v>21.462090801619436</v>
      </c>
      <c r="F21" s="19">
        <f t="shared" si="3"/>
        <v>10.731045400809718</v>
      </c>
      <c r="G21" s="19">
        <f t="shared" si="4"/>
        <v>4.2924181603238871</v>
      </c>
      <c r="H21" s="20">
        <f t="shared" si="5"/>
        <v>20.388986261538463</v>
      </c>
    </row>
    <row r="22" spans="1:8" x14ac:dyDescent="0.3">
      <c r="A22" s="8">
        <f t="shared" si="6"/>
        <v>15</v>
      </c>
      <c r="B22" s="18">
        <v>34122.080000000002</v>
      </c>
      <c r="C22" s="18">
        <f t="shared" si="0"/>
        <v>42427.394272000005</v>
      </c>
      <c r="D22" s="18">
        <f t="shared" si="1"/>
        <v>3535.6161893333333</v>
      </c>
      <c r="E22" s="19">
        <f t="shared" si="2"/>
        <v>21.47135337651822</v>
      </c>
      <c r="F22" s="19">
        <f t="shared" si="3"/>
        <v>10.73567668825911</v>
      </c>
      <c r="G22" s="19">
        <f t="shared" si="4"/>
        <v>4.2942706753036441</v>
      </c>
      <c r="H22" s="20">
        <f t="shared" si="5"/>
        <v>20.397785707692311</v>
      </c>
    </row>
    <row r="23" spans="1:8" x14ac:dyDescent="0.3">
      <c r="A23" s="8">
        <f t="shared" si="6"/>
        <v>16</v>
      </c>
      <c r="B23" s="18">
        <v>35476.28</v>
      </c>
      <c r="C23" s="18">
        <f t="shared" si="0"/>
        <v>44111.206552000003</v>
      </c>
      <c r="D23" s="18">
        <f t="shared" si="1"/>
        <v>3675.9338793333336</v>
      </c>
      <c r="E23" s="19">
        <f t="shared" si="2"/>
        <v>22.323485097165992</v>
      </c>
      <c r="F23" s="19">
        <f t="shared" si="3"/>
        <v>11.161742548582996</v>
      </c>
      <c r="G23" s="19">
        <f t="shared" si="4"/>
        <v>4.4646970194331983</v>
      </c>
      <c r="H23" s="20">
        <f t="shared" si="5"/>
        <v>21.207310842307695</v>
      </c>
    </row>
    <row r="24" spans="1:8" x14ac:dyDescent="0.3">
      <c r="A24" s="8">
        <f t="shared" si="6"/>
        <v>17</v>
      </c>
      <c r="B24" s="18">
        <v>35490.97</v>
      </c>
      <c r="C24" s="18">
        <f t="shared" si="0"/>
        <v>44129.472098000006</v>
      </c>
      <c r="D24" s="18">
        <f t="shared" si="1"/>
        <v>3677.4560081666668</v>
      </c>
      <c r="E24" s="19">
        <f t="shared" si="2"/>
        <v>22.332728794534415</v>
      </c>
      <c r="F24" s="19">
        <f t="shared" si="3"/>
        <v>11.166364397267207</v>
      </c>
      <c r="G24" s="19">
        <f t="shared" si="4"/>
        <v>4.4665457589068831</v>
      </c>
      <c r="H24" s="20">
        <f t="shared" si="5"/>
        <v>21.216092354807696</v>
      </c>
    </row>
    <row r="25" spans="1:8" x14ac:dyDescent="0.3">
      <c r="A25" s="8">
        <f t="shared" si="6"/>
        <v>18</v>
      </c>
      <c r="B25" s="18">
        <v>36845.17</v>
      </c>
      <c r="C25" s="18">
        <f t="shared" si="0"/>
        <v>45813.284377999997</v>
      </c>
      <c r="D25" s="18">
        <f t="shared" si="1"/>
        <v>3817.7736981666667</v>
      </c>
      <c r="E25" s="19">
        <f t="shared" si="2"/>
        <v>23.184860515182184</v>
      </c>
      <c r="F25" s="19">
        <f t="shared" si="3"/>
        <v>11.592430257591092</v>
      </c>
      <c r="G25" s="19">
        <f t="shared" si="4"/>
        <v>4.6369721030364364</v>
      </c>
      <c r="H25" s="20">
        <f t="shared" si="5"/>
        <v>22.025617489423077</v>
      </c>
    </row>
    <row r="26" spans="1:8" x14ac:dyDescent="0.3">
      <c r="A26" s="8">
        <f t="shared" si="6"/>
        <v>19</v>
      </c>
      <c r="B26" s="18">
        <v>36859.910000000003</v>
      </c>
      <c r="C26" s="18">
        <f t="shared" si="0"/>
        <v>45831.612094000004</v>
      </c>
      <c r="D26" s="18">
        <f t="shared" si="1"/>
        <v>3819.3010078333336</v>
      </c>
      <c r="E26" s="19">
        <f t="shared" si="2"/>
        <v>23.194135675101215</v>
      </c>
      <c r="F26" s="19">
        <f t="shared" si="3"/>
        <v>11.597067837550608</v>
      </c>
      <c r="G26" s="19">
        <f t="shared" si="4"/>
        <v>4.638827135020243</v>
      </c>
      <c r="H26" s="20">
        <f t="shared" si="5"/>
        <v>22.034428891346156</v>
      </c>
    </row>
    <row r="27" spans="1:8" x14ac:dyDescent="0.3">
      <c r="A27" s="8">
        <f t="shared" si="6"/>
        <v>20</v>
      </c>
      <c r="B27" s="18">
        <v>38214.1</v>
      </c>
      <c r="C27" s="18">
        <f t="shared" si="0"/>
        <v>47515.411939999998</v>
      </c>
      <c r="D27" s="18">
        <f t="shared" si="1"/>
        <v>3959.6176616666667</v>
      </c>
      <c r="E27" s="19">
        <f t="shared" si="2"/>
        <v>24.046261103238866</v>
      </c>
      <c r="F27" s="19">
        <f t="shared" si="3"/>
        <v>12.023130551619433</v>
      </c>
      <c r="G27" s="19">
        <f t="shared" si="4"/>
        <v>4.8092522206477728</v>
      </c>
      <c r="H27" s="20">
        <f t="shared" si="5"/>
        <v>22.843948048076921</v>
      </c>
    </row>
    <row r="28" spans="1:8" x14ac:dyDescent="0.3">
      <c r="A28" s="8">
        <f t="shared" si="6"/>
        <v>21</v>
      </c>
      <c r="B28" s="18">
        <v>38228.79</v>
      </c>
      <c r="C28" s="18">
        <f t="shared" si="0"/>
        <v>47533.677486</v>
      </c>
      <c r="D28" s="18">
        <f t="shared" si="1"/>
        <v>3961.1397905000003</v>
      </c>
      <c r="E28" s="19">
        <f t="shared" si="2"/>
        <v>24.055504800607288</v>
      </c>
      <c r="F28" s="19">
        <f t="shared" si="3"/>
        <v>12.027752400303644</v>
      </c>
      <c r="G28" s="19">
        <f t="shared" si="4"/>
        <v>4.8111009601214576</v>
      </c>
      <c r="H28" s="20">
        <f t="shared" si="5"/>
        <v>22.852729560576922</v>
      </c>
    </row>
    <row r="29" spans="1:8" x14ac:dyDescent="0.3">
      <c r="A29" s="8">
        <f t="shared" si="6"/>
        <v>22</v>
      </c>
      <c r="B29" s="18">
        <v>39578.32</v>
      </c>
      <c r="C29" s="18">
        <f t="shared" si="0"/>
        <v>49211.683088000005</v>
      </c>
      <c r="D29" s="18">
        <f t="shared" si="1"/>
        <v>4100.9735906666665</v>
      </c>
      <c r="E29" s="19">
        <f t="shared" si="2"/>
        <v>24.904697919028344</v>
      </c>
      <c r="F29" s="19">
        <f t="shared" si="3"/>
        <v>12.452348959514172</v>
      </c>
      <c r="G29" s="19">
        <f t="shared" si="4"/>
        <v>4.9809395838056689</v>
      </c>
      <c r="H29" s="20">
        <f t="shared" si="5"/>
        <v>23.659463023076924</v>
      </c>
    </row>
    <row r="30" spans="1:8" x14ac:dyDescent="0.3">
      <c r="A30" s="8">
        <f t="shared" si="6"/>
        <v>23</v>
      </c>
      <c r="B30" s="18">
        <v>40920.370000000003</v>
      </c>
      <c r="C30" s="18">
        <f t="shared" si="0"/>
        <v>50880.388058000004</v>
      </c>
      <c r="D30" s="18">
        <f t="shared" si="1"/>
        <v>4240.0323381666676</v>
      </c>
      <c r="E30" s="19">
        <f t="shared" si="2"/>
        <v>25.749184239878545</v>
      </c>
      <c r="F30" s="19">
        <f t="shared" si="3"/>
        <v>12.874592119939273</v>
      </c>
      <c r="G30" s="19">
        <f t="shared" si="4"/>
        <v>5.1498368479757088</v>
      </c>
      <c r="H30" s="20">
        <f t="shared" si="5"/>
        <v>24.461725027884619</v>
      </c>
    </row>
    <row r="31" spans="1:8" x14ac:dyDescent="0.3">
      <c r="A31" s="8">
        <f t="shared" si="6"/>
        <v>24</v>
      </c>
      <c r="B31" s="18">
        <v>42248.01</v>
      </c>
      <c r="C31" s="18">
        <f t="shared" si="0"/>
        <v>52531.175634000007</v>
      </c>
      <c r="D31" s="18">
        <f t="shared" si="1"/>
        <v>4377.5979695000005</v>
      </c>
      <c r="E31" s="19">
        <f t="shared" si="2"/>
        <v>26.584603053643729</v>
      </c>
      <c r="F31" s="19">
        <f t="shared" si="3"/>
        <v>13.292301526821864</v>
      </c>
      <c r="G31" s="19">
        <f t="shared" si="4"/>
        <v>5.3169206107287454</v>
      </c>
      <c r="H31" s="20">
        <f t="shared" si="5"/>
        <v>25.255372900961543</v>
      </c>
    </row>
    <row r="32" spans="1:8" x14ac:dyDescent="0.3">
      <c r="A32" s="8">
        <f t="shared" si="6"/>
        <v>25</v>
      </c>
      <c r="B32" s="18">
        <v>42337.67</v>
      </c>
      <c r="C32" s="18">
        <f t="shared" si="0"/>
        <v>52642.658878000002</v>
      </c>
      <c r="D32" s="18">
        <f t="shared" si="1"/>
        <v>4386.8882398333335</v>
      </c>
      <c r="E32" s="19">
        <f t="shared" si="2"/>
        <v>26.641021699392713</v>
      </c>
      <c r="F32" s="19">
        <f t="shared" si="3"/>
        <v>13.320510849696356</v>
      </c>
      <c r="G32" s="19">
        <f t="shared" si="4"/>
        <v>5.3282043398785426</v>
      </c>
      <c r="H32" s="20">
        <f t="shared" si="5"/>
        <v>25.308970614423078</v>
      </c>
    </row>
    <row r="33" spans="1:8" x14ac:dyDescent="0.3">
      <c r="A33" s="8">
        <f t="shared" si="6"/>
        <v>26</v>
      </c>
      <c r="B33" s="18">
        <v>42407.43</v>
      </c>
      <c r="C33" s="18">
        <f t="shared" si="0"/>
        <v>52729.398462000005</v>
      </c>
      <c r="D33" s="18">
        <f t="shared" si="1"/>
        <v>4394.1165385000004</v>
      </c>
      <c r="E33" s="19">
        <f t="shared" si="2"/>
        <v>26.684918250000003</v>
      </c>
      <c r="F33" s="19">
        <f t="shared" si="3"/>
        <v>13.342459125000001</v>
      </c>
      <c r="G33" s="19">
        <f t="shared" si="4"/>
        <v>5.3369836500000005</v>
      </c>
      <c r="H33" s="20">
        <f t="shared" si="5"/>
        <v>25.350672337500001</v>
      </c>
    </row>
    <row r="34" spans="1:8" x14ac:dyDescent="0.3">
      <c r="A34" s="8">
        <f t="shared" si="6"/>
        <v>27</v>
      </c>
      <c r="B34" s="18">
        <v>42486.57</v>
      </c>
      <c r="C34" s="18">
        <f t="shared" si="0"/>
        <v>52827.801138000003</v>
      </c>
      <c r="D34" s="18">
        <f t="shared" si="1"/>
        <v>4402.3167615000002</v>
      </c>
      <c r="E34" s="19">
        <f t="shared" si="2"/>
        <v>26.734717175101217</v>
      </c>
      <c r="F34" s="19">
        <f t="shared" si="3"/>
        <v>13.367358587550608</v>
      </c>
      <c r="G34" s="19">
        <f t="shared" si="4"/>
        <v>5.3469434350202434</v>
      </c>
      <c r="H34" s="20">
        <f t="shared" si="5"/>
        <v>25.397981316346154</v>
      </c>
    </row>
    <row r="35" spans="1:8" x14ac:dyDescent="0.3">
      <c r="A35" s="8">
        <f t="shared" si="6"/>
        <v>28</v>
      </c>
      <c r="B35" s="18">
        <v>42546.46</v>
      </c>
      <c r="C35" s="18">
        <f t="shared" si="0"/>
        <v>52902.268364000003</v>
      </c>
      <c r="D35" s="18">
        <f t="shared" si="1"/>
        <v>4408.5223636666669</v>
      </c>
      <c r="E35" s="19">
        <f t="shared" si="2"/>
        <v>26.772403018218625</v>
      </c>
      <c r="F35" s="19">
        <f t="shared" si="3"/>
        <v>13.386201509109313</v>
      </c>
      <c r="G35" s="19">
        <f t="shared" si="4"/>
        <v>5.3544806036437249</v>
      </c>
      <c r="H35" s="20">
        <f t="shared" si="5"/>
        <v>25.433782867307695</v>
      </c>
    </row>
    <row r="36" spans="1:8" x14ac:dyDescent="0.3">
      <c r="A36" s="8">
        <f t="shared" si="6"/>
        <v>29</v>
      </c>
      <c r="B36" s="18">
        <v>42601.91</v>
      </c>
      <c r="C36" s="18">
        <f t="shared" si="0"/>
        <v>52971.214894000004</v>
      </c>
      <c r="D36" s="18">
        <f t="shared" si="1"/>
        <v>4414.267907833334</v>
      </c>
      <c r="E36" s="19">
        <f t="shared" si="2"/>
        <v>26.807294986842109</v>
      </c>
      <c r="F36" s="19">
        <f t="shared" si="3"/>
        <v>13.403647493421055</v>
      </c>
      <c r="G36" s="19">
        <f t="shared" si="4"/>
        <v>5.3614589973684215</v>
      </c>
      <c r="H36" s="20">
        <f t="shared" si="5"/>
        <v>25.466930237500002</v>
      </c>
    </row>
    <row r="37" spans="1:8" x14ac:dyDescent="0.3">
      <c r="A37" s="8">
        <f t="shared" si="6"/>
        <v>30</v>
      </c>
      <c r="B37" s="18">
        <v>42653.32</v>
      </c>
      <c r="C37" s="18">
        <f t="shared" si="0"/>
        <v>53035.138088</v>
      </c>
      <c r="D37" s="18">
        <f t="shared" si="1"/>
        <v>4419.5948406666666</v>
      </c>
      <c r="E37" s="19">
        <f t="shared" si="2"/>
        <v>26.839644781376517</v>
      </c>
      <c r="F37" s="19">
        <f t="shared" si="3"/>
        <v>13.419822390688259</v>
      </c>
      <c r="G37" s="19">
        <f t="shared" si="4"/>
        <v>5.3679289562753034</v>
      </c>
      <c r="H37" s="20">
        <f t="shared" si="5"/>
        <v>25.497662542307694</v>
      </c>
    </row>
    <row r="38" spans="1:8" x14ac:dyDescent="0.3">
      <c r="A38" s="8">
        <f t="shared" si="6"/>
        <v>31</v>
      </c>
      <c r="B38" s="18">
        <v>42700.91</v>
      </c>
      <c r="C38" s="18">
        <f t="shared" si="0"/>
        <v>53094.311494000009</v>
      </c>
      <c r="D38" s="18">
        <f t="shared" si="1"/>
        <v>4424.5259578333335</v>
      </c>
      <c r="E38" s="19">
        <f t="shared" si="2"/>
        <v>26.869590837044537</v>
      </c>
      <c r="F38" s="19">
        <f t="shared" si="3"/>
        <v>13.434795418522269</v>
      </c>
      <c r="G38" s="19">
        <f t="shared" si="4"/>
        <v>5.3739181674089078</v>
      </c>
      <c r="H38" s="20">
        <f t="shared" si="5"/>
        <v>25.526111295192312</v>
      </c>
    </row>
    <row r="39" spans="1:8" x14ac:dyDescent="0.3">
      <c r="A39" s="8">
        <f t="shared" si="6"/>
        <v>32</v>
      </c>
      <c r="B39" s="18">
        <v>42744.98</v>
      </c>
      <c r="C39" s="18">
        <f t="shared" si="0"/>
        <v>53149.108132000008</v>
      </c>
      <c r="D39" s="18">
        <f t="shared" si="1"/>
        <v>4429.092344333334</v>
      </c>
      <c r="E39" s="19">
        <f t="shared" si="2"/>
        <v>26.8973219291498</v>
      </c>
      <c r="F39" s="19">
        <f t="shared" si="3"/>
        <v>13.4486609645749</v>
      </c>
      <c r="G39" s="19">
        <f t="shared" si="4"/>
        <v>5.3794643858299604</v>
      </c>
      <c r="H39" s="20">
        <f t="shared" si="5"/>
        <v>25.552455832692313</v>
      </c>
    </row>
    <row r="40" spans="1:8" x14ac:dyDescent="0.3">
      <c r="A40" s="8">
        <f t="shared" si="6"/>
        <v>33</v>
      </c>
      <c r="B40" s="18">
        <v>42785.77</v>
      </c>
      <c r="C40" s="18">
        <f t="shared" si="0"/>
        <v>53199.826417999997</v>
      </c>
      <c r="D40" s="18">
        <f t="shared" si="1"/>
        <v>4433.3188681666661</v>
      </c>
      <c r="E40" s="19">
        <f t="shared" si="2"/>
        <v>26.92298907793522</v>
      </c>
      <c r="F40" s="19">
        <f t="shared" si="3"/>
        <v>13.46149453896761</v>
      </c>
      <c r="G40" s="19">
        <f t="shared" si="4"/>
        <v>5.3845978155870444</v>
      </c>
      <c r="H40" s="20">
        <f t="shared" si="5"/>
        <v>25.57683962403846</v>
      </c>
    </row>
    <row r="41" spans="1:8" x14ac:dyDescent="0.3">
      <c r="A41" s="8">
        <f t="shared" si="6"/>
        <v>34</v>
      </c>
      <c r="B41" s="18">
        <v>42823.58</v>
      </c>
      <c r="C41" s="18">
        <f t="shared" si="0"/>
        <v>53246.839372000002</v>
      </c>
      <c r="D41" s="18">
        <f t="shared" si="1"/>
        <v>4437.2366143333338</v>
      </c>
      <c r="E41" s="19">
        <f t="shared" si="2"/>
        <v>26.946781058704456</v>
      </c>
      <c r="F41" s="19">
        <f t="shared" si="3"/>
        <v>13.473390529352228</v>
      </c>
      <c r="G41" s="19">
        <f t="shared" si="4"/>
        <v>5.3893562117408909</v>
      </c>
      <c r="H41" s="20">
        <f t="shared" si="5"/>
        <v>25.59944200576923</v>
      </c>
    </row>
    <row r="42" spans="1:8" x14ac:dyDescent="0.3">
      <c r="A42" s="21">
        <f t="shared" si="6"/>
        <v>35</v>
      </c>
      <c r="B42" s="22">
        <v>42858.559999999998</v>
      </c>
      <c r="C42" s="22">
        <f t="shared" si="0"/>
        <v>53290.333504000002</v>
      </c>
      <c r="D42" s="22">
        <f t="shared" si="1"/>
        <v>4440.8611253333338</v>
      </c>
      <c r="E42" s="23">
        <f t="shared" si="2"/>
        <v>26.968792259109314</v>
      </c>
      <c r="F42" s="23">
        <f t="shared" si="3"/>
        <v>13.484396129554657</v>
      </c>
      <c r="G42" s="23">
        <f t="shared" si="4"/>
        <v>5.3937584518218626</v>
      </c>
      <c r="H42" s="24">
        <f t="shared" si="5"/>
        <v>25.620352646153847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0</v>
      </c>
      <c r="B1" s="1" t="s">
        <v>55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28010.54</v>
      </c>
      <c r="C7" s="18">
        <f t="shared" ref="C7:C42" si="0">B7*$D$3</f>
        <v>34828.305436000002</v>
      </c>
      <c r="D7" s="18">
        <f t="shared" ref="D7:D42" si="1">B7/12*$D$3</f>
        <v>2902.3587863333332</v>
      </c>
      <c r="E7" s="19">
        <f t="shared" ref="E7:E42" si="2">C7/1976</f>
        <v>17.62566064574899</v>
      </c>
      <c r="F7" s="19">
        <f>E7/2</f>
        <v>8.8128303228744951</v>
      </c>
      <c r="G7" s="19">
        <f>E7/5</f>
        <v>3.5251321291497981</v>
      </c>
      <c r="H7" s="20">
        <f>C7/2080</f>
        <v>16.744377613461541</v>
      </c>
    </row>
    <row r="8" spans="1:8" x14ac:dyDescent="0.3">
      <c r="A8" s="8">
        <f>A7+1</f>
        <v>1</v>
      </c>
      <c r="B8" s="18">
        <v>28576.639999999999</v>
      </c>
      <c r="C8" s="18">
        <f t="shared" si="0"/>
        <v>35532.194176000005</v>
      </c>
      <c r="D8" s="18">
        <f t="shared" si="1"/>
        <v>2961.0161813333334</v>
      </c>
      <c r="E8" s="19">
        <f t="shared" si="2"/>
        <v>17.981879643724699</v>
      </c>
      <c r="F8" s="19">
        <f t="shared" ref="F8:F42" si="3">E8/2</f>
        <v>8.9909398218623497</v>
      </c>
      <c r="G8" s="19">
        <f t="shared" ref="G8:G42" si="4">E8/5</f>
        <v>3.5963759287449397</v>
      </c>
      <c r="H8" s="20">
        <f t="shared" ref="H8:H42" si="5">C8/2080</f>
        <v>17.082785661538463</v>
      </c>
    </row>
    <row r="9" spans="1:8" x14ac:dyDescent="0.3">
      <c r="A9" s="8">
        <f t="shared" ref="A9:A42" si="6">A8+1</f>
        <v>2</v>
      </c>
      <c r="B9" s="18">
        <v>29111.33</v>
      </c>
      <c r="C9" s="18">
        <f t="shared" si="0"/>
        <v>36197.027722000006</v>
      </c>
      <c r="D9" s="18">
        <f t="shared" si="1"/>
        <v>3016.4189768333335</v>
      </c>
      <c r="E9" s="19">
        <f t="shared" si="2"/>
        <v>18.31833386740891</v>
      </c>
      <c r="F9" s="19">
        <f t="shared" si="3"/>
        <v>9.159166933704455</v>
      </c>
      <c r="G9" s="19">
        <f t="shared" si="4"/>
        <v>3.6636667734817818</v>
      </c>
      <c r="H9" s="20">
        <f t="shared" si="5"/>
        <v>17.402417174038465</v>
      </c>
    </row>
    <row r="10" spans="1:8" x14ac:dyDescent="0.3">
      <c r="A10" s="8">
        <f t="shared" si="6"/>
        <v>3</v>
      </c>
      <c r="B10" s="18">
        <v>29615.53</v>
      </c>
      <c r="C10" s="18">
        <f t="shared" si="0"/>
        <v>36823.950001999998</v>
      </c>
      <c r="D10" s="18">
        <f t="shared" si="1"/>
        <v>3068.6625001666666</v>
      </c>
      <c r="E10" s="19">
        <f t="shared" si="2"/>
        <v>18.635602227732793</v>
      </c>
      <c r="F10" s="19">
        <f t="shared" si="3"/>
        <v>9.3178011138663965</v>
      </c>
      <c r="G10" s="19">
        <f t="shared" si="4"/>
        <v>3.7271204455465585</v>
      </c>
      <c r="H10" s="20">
        <f t="shared" si="5"/>
        <v>17.703822116346153</v>
      </c>
    </row>
    <row r="11" spans="1:8" x14ac:dyDescent="0.3">
      <c r="A11" s="8">
        <f t="shared" si="6"/>
        <v>4</v>
      </c>
      <c r="B11" s="18">
        <v>30090.29</v>
      </c>
      <c r="C11" s="18">
        <f t="shared" si="0"/>
        <v>37414.266586000005</v>
      </c>
      <c r="D11" s="18">
        <f t="shared" si="1"/>
        <v>3117.8555488333336</v>
      </c>
      <c r="E11" s="19">
        <f t="shared" si="2"/>
        <v>18.934345438259111</v>
      </c>
      <c r="F11" s="19">
        <f t="shared" si="3"/>
        <v>9.4671727191295556</v>
      </c>
      <c r="G11" s="19">
        <f t="shared" si="4"/>
        <v>3.7868690876518221</v>
      </c>
      <c r="H11" s="20">
        <f t="shared" si="5"/>
        <v>17.987628166346155</v>
      </c>
    </row>
    <row r="12" spans="1:8" x14ac:dyDescent="0.3">
      <c r="A12" s="8">
        <f t="shared" si="6"/>
        <v>5</v>
      </c>
      <c r="B12" s="18">
        <v>30536.66</v>
      </c>
      <c r="C12" s="18">
        <f t="shared" si="0"/>
        <v>37969.283044000003</v>
      </c>
      <c r="D12" s="18">
        <f t="shared" si="1"/>
        <v>3164.1069203333336</v>
      </c>
      <c r="E12" s="19">
        <f t="shared" si="2"/>
        <v>19.215224212550609</v>
      </c>
      <c r="F12" s="19">
        <f t="shared" si="3"/>
        <v>9.6076121062753046</v>
      </c>
      <c r="G12" s="19">
        <f t="shared" si="4"/>
        <v>3.843044842510122</v>
      </c>
      <c r="H12" s="20">
        <f t="shared" si="5"/>
        <v>18.254463001923078</v>
      </c>
    </row>
    <row r="13" spans="1:8" x14ac:dyDescent="0.3">
      <c r="A13" s="8">
        <f t="shared" si="6"/>
        <v>6</v>
      </c>
      <c r="B13" s="18">
        <v>30955.9</v>
      </c>
      <c r="C13" s="18">
        <f t="shared" si="0"/>
        <v>38490.566060000005</v>
      </c>
      <c r="D13" s="18">
        <f t="shared" si="1"/>
        <v>3207.5471716666666</v>
      </c>
      <c r="E13" s="19">
        <f t="shared" si="2"/>
        <v>19.479031406882594</v>
      </c>
      <c r="F13" s="19">
        <f t="shared" si="3"/>
        <v>9.7395157034412971</v>
      </c>
      <c r="G13" s="19">
        <f t="shared" si="4"/>
        <v>3.8958062813765189</v>
      </c>
      <c r="H13" s="20">
        <f t="shared" si="5"/>
        <v>18.505079836538464</v>
      </c>
    </row>
    <row r="14" spans="1:8" x14ac:dyDescent="0.3">
      <c r="A14" s="8">
        <f t="shared" si="6"/>
        <v>7</v>
      </c>
      <c r="B14" s="18">
        <v>31349.29</v>
      </c>
      <c r="C14" s="18">
        <f t="shared" si="0"/>
        <v>38979.707186</v>
      </c>
      <c r="D14" s="18">
        <f t="shared" si="1"/>
        <v>3248.3089321666671</v>
      </c>
      <c r="E14" s="19">
        <f t="shared" si="2"/>
        <v>19.726572462550607</v>
      </c>
      <c r="F14" s="19">
        <f t="shared" si="3"/>
        <v>9.8632862312753034</v>
      </c>
      <c r="G14" s="19">
        <f t="shared" si="4"/>
        <v>3.9453144925101213</v>
      </c>
      <c r="H14" s="20">
        <f t="shared" si="5"/>
        <v>18.740243839423076</v>
      </c>
    </row>
    <row r="15" spans="1:8" x14ac:dyDescent="0.3">
      <c r="A15" s="8">
        <f t="shared" si="6"/>
        <v>8</v>
      </c>
      <c r="B15" s="18">
        <v>32078.68</v>
      </c>
      <c r="C15" s="18">
        <f t="shared" si="0"/>
        <v>39886.630712000006</v>
      </c>
      <c r="D15" s="18">
        <f t="shared" si="1"/>
        <v>3323.8858926666667</v>
      </c>
      <c r="E15" s="19">
        <f t="shared" si="2"/>
        <v>20.185541858299597</v>
      </c>
      <c r="F15" s="19">
        <f t="shared" si="3"/>
        <v>10.092770929149799</v>
      </c>
      <c r="G15" s="19">
        <f t="shared" si="4"/>
        <v>4.0371083716599196</v>
      </c>
      <c r="H15" s="20">
        <f t="shared" si="5"/>
        <v>19.176264765384619</v>
      </c>
    </row>
    <row r="16" spans="1:8" x14ac:dyDescent="0.3">
      <c r="A16" s="8">
        <f t="shared" si="6"/>
        <v>9</v>
      </c>
      <c r="B16" s="18">
        <v>32094.13</v>
      </c>
      <c r="C16" s="18">
        <f t="shared" si="0"/>
        <v>39905.841242000002</v>
      </c>
      <c r="D16" s="18">
        <f t="shared" si="1"/>
        <v>3325.4867701666667</v>
      </c>
      <c r="E16" s="19">
        <f t="shared" si="2"/>
        <v>20.195263786437248</v>
      </c>
      <c r="F16" s="19">
        <f t="shared" si="3"/>
        <v>10.097631893218624</v>
      </c>
      <c r="G16" s="19">
        <f t="shared" si="4"/>
        <v>4.0390527572874495</v>
      </c>
      <c r="H16" s="20">
        <f t="shared" si="5"/>
        <v>19.185500597115386</v>
      </c>
    </row>
    <row r="17" spans="1:11" x14ac:dyDescent="0.3">
      <c r="A17" s="8">
        <f t="shared" si="6"/>
        <v>10</v>
      </c>
      <c r="B17" s="18">
        <v>32918.76</v>
      </c>
      <c r="C17" s="18">
        <f t="shared" si="0"/>
        <v>40931.186184000006</v>
      </c>
      <c r="D17" s="18">
        <f t="shared" si="1"/>
        <v>3410.932182</v>
      </c>
      <c r="E17" s="19">
        <f t="shared" si="2"/>
        <v>20.714163048583</v>
      </c>
      <c r="F17" s="19">
        <f t="shared" si="3"/>
        <v>10.3570815242915</v>
      </c>
      <c r="G17" s="19">
        <f t="shared" si="4"/>
        <v>4.1428326097166002</v>
      </c>
      <c r="H17" s="20">
        <f t="shared" si="5"/>
        <v>19.678454896153848</v>
      </c>
    </row>
    <row r="18" spans="1:11" x14ac:dyDescent="0.3">
      <c r="A18" s="8">
        <f t="shared" si="6"/>
        <v>11</v>
      </c>
      <c r="B18" s="18">
        <v>32918.76</v>
      </c>
      <c r="C18" s="18">
        <f t="shared" si="0"/>
        <v>40931.186184000006</v>
      </c>
      <c r="D18" s="18">
        <f t="shared" si="1"/>
        <v>3410.932182</v>
      </c>
      <c r="E18" s="19">
        <f t="shared" si="2"/>
        <v>20.714163048583</v>
      </c>
      <c r="F18" s="19">
        <f t="shared" si="3"/>
        <v>10.3570815242915</v>
      </c>
      <c r="G18" s="19">
        <f t="shared" si="4"/>
        <v>4.1428326097166002</v>
      </c>
      <c r="H18" s="20">
        <f t="shared" si="5"/>
        <v>19.678454896153848</v>
      </c>
    </row>
    <row r="19" spans="1:11" x14ac:dyDescent="0.3">
      <c r="A19" s="8">
        <f t="shared" si="6"/>
        <v>12</v>
      </c>
      <c r="B19" s="18">
        <v>34296.660000000003</v>
      </c>
      <c r="C19" s="18">
        <f t="shared" si="0"/>
        <v>42644.467044000005</v>
      </c>
      <c r="D19" s="18">
        <f t="shared" si="1"/>
        <v>3553.7055870000004</v>
      </c>
      <c r="E19" s="19">
        <f t="shared" si="2"/>
        <v>21.581208018218625</v>
      </c>
      <c r="F19" s="19">
        <f t="shared" si="3"/>
        <v>10.790604009109312</v>
      </c>
      <c r="G19" s="19">
        <f t="shared" si="4"/>
        <v>4.316241603643725</v>
      </c>
      <c r="H19" s="20">
        <f t="shared" si="5"/>
        <v>20.502147617307696</v>
      </c>
      <c r="K19" s="40"/>
    </row>
    <row r="20" spans="1:11" x14ac:dyDescent="0.3">
      <c r="A20" s="8">
        <f t="shared" si="6"/>
        <v>13</v>
      </c>
      <c r="B20" s="18">
        <v>34312.239999999998</v>
      </c>
      <c r="C20" s="18">
        <f t="shared" si="0"/>
        <v>42663.839216</v>
      </c>
      <c r="D20" s="18">
        <f t="shared" si="1"/>
        <v>3555.3199346666665</v>
      </c>
      <c r="E20" s="19">
        <f t="shared" si="2"/>
        <v>21.591011748987853</v>
      </c>
      <c r="F20" s="19">
        <f t="shared" si="3"/>
        <v>10.795505874493927</v>
      </c>
      <c r="G20" s="19">
        <f t="shared" si="4"/>
        <v>4.3182023497975708</v>
      </c>
      <c r="H20" s="20">
        <f t="shared" si="5"/>
        <v>20.511461161538463</v>
      </c>
    </row>
    <row r="21" spans="1:11" x14ac:dyDescent="0.3">
      <c r="A21" s="8">
        <f t="shared" si="6"/>
        <v>14</v>
      </c>
      <c r="B21" s="18">
        <v>35730.910000000003</v>
      </c>
      <c r="C21" s="18">
        <f t="shared" si="0"/>
        <v>44427.813494000009</v>
      </c>
      <c r="D21" s="18">
        <f t="shared" si="1"/>
        <v>3702.3177911666676</v>
      </c>
      <c r="E21" s="19">
        <f t="shared" si="2"/>
        <v>22.483711282388668</v>
      </c>
      <c r="F21" s="19">
        <f t="shared" si="3"/>
        <v>11.241855641194334</v>
      </c>
      <c r="G21" s="19">
        <f t="shared" si="4"/>
        <v>4.4967422564777335</v>
      </c>
      <c r="H21" s="20">
        <f t="shared" si="5"/>
        <v>21.359525718269236</v>
      </c>
    </row>
    <row r="22" spans="1:11" x14ac:dyDescent="0.3">
      <c r="A22" s="8">
        <f t="shared" si="6"/>
        <v>15</v>
      </c>
      <c r="B22" s="18">
        <v>35746.31</v>
      </c>
      <c r="C22" s="18">
        <f t="shared" si="0"/>
        <v>44446.961854000001</v>
      </c>
      <c r="D22" s="18">
        <f t="shared" si="1"/>
        <v>3703.9134878333334</v>
      </c>
      <c r="E22" s="19">
        <f t="shared" si="2"/>
        <v>22.49340174797571</v>
      </c>
      <c r="F22" s="19">
        <f t="shared" si="3"/>
        <v>11.246700873987855</v>
      </c>
      <c r="G22" s="19">
        <f t="shared" si="4"/>
        <v>4.4986803495951424</v>
      </c>
      <c r="H22" s="20">
        <f t="shared" si="5"/>
        <v>21.368731660576923</v>
      </c>
    </row>
    <row r="23" spans="1:11" x14ac:dyDescent="0.3">
      <c r="A23" s="8">
        <f t="shared" si="6"/>
        <v>16</v>
      </c>
      <c r="B23" s="18">
        <v>37164.980000000003</v>
      </c>
      <c r="C23" s="18">
        <f t="shared" si="0"/>
        <v>46210.93613200001</v>
      </c>
      <c r="D23" s="18">
        <f t="shared" si="1"/>
        <v>3850.911344333334</v>
      </c>
      <c r="E23" s="19">
        <f t="shared" si="2"/>
        <v>23.386101281376522</v>
      </c>
      <c r="F23" s="19">
        <f t="shared" si="3"/>
        <v>11.693050640688261</v>
      </c>
      <c r="G23" s="19">
        <f t="shared" si="4"/>
        <v>4.6772202562753042</v>
      </c>
      <c r="H23" s="20">
        <f t="shared" si="5"/>
        <v>22.216796217307696</v>
      </c>
    </row>
    <row r="24" spans="1:11" x14ac:dyDescent="0.3">
      <c r="A24" s="8">
        <f t="shared" si="6"/>
        <v>17</v>
      </c>
      <c r="B24" s="18">
        <v>37180.44</v>
      </c>
      <c r="C24" s="18">
        <f t="shared" si="0"/>
        <v>46230.159096000003</v>
      </c>
      <c r="D24" s="18">
        <f t="shared" si="1"/>
        <v>3852.5132580000004</v>
      </c>
      <c r="E24" s="19">
        <f t="shared" si="2"/>
        <v>23.395829502024291</v>
      </c>
      <c r="F24" s="19">
        <f t="shared" si="3"/>
        <v>11.697914751012146</v>
      </c>
      <c r="G24" s="19">
        <f t="shared" si="4"/>
        <v>4.6791659004048585</v>
      </c>
      <c r="H24" s="20">
        <f t="shared" si="5"/>
        <v>22.226038026923078</v>
      </c>
    </row>
    <row r="25" spans="1:11" x14ac:dyDescent="0.3">
      <c r="A25" s="8">
        <f t="shared" si="6"/>
        <v>18</v>
      </c>
      <c r="B25" s="18">
        <v>38599.1</v>
      </c>
      <c r="C25" s="18">
        <f t="shared" si="0"/>
        <v>47994.120940000001</v>
      </c>
      <c r="D25" s="18">
        <f t="shared" si="1"/>
        <v>3999.5100783333337</v>
      </c>
      <c r="E25" s="19">
        <f t="shared" si="2"/>
        <v>24.288522742914981</v>
      </c>
      <c r="F25" s="19">
        <f t="shared" si="3"/>
        <v>12.144261371457491</v>
      </c>
      <c r="G25" s="19">
        <f t="shared" si="4"/>
        <v>4.8577045485829959</v>
      </c>
      <c r="H25" s="20">
        <f t="shared" si="5"/>
        <v>23.074096605769231</v>
      </c>
    </row>
    <row r="26" spans="1:11" x14ac:dyDescent="0.3">
      <c r="A26" s="8">
        <f t="shared" si="6"/>
        <v>19</v>
      </c>
      <c r="B26" s="18">
        <v>38614.51</v>
      </c>
      <c r="C26" s="18">
        <f t="shared" si="0"/>
        <v>48013.281734000004</v>
      </c>
      <c r="D26" s="18">
        <f t="shared" si="1"/>
        <v>4001.1068111666673</v>
      </c>
      <c r="E26" s="19">
        <f t="shared" si="2"/>
        <v>24.298219501012149</v>
      </c>
      <c r="F26" s="19">
        <f t="shared" si="3"/>
        <v>12.149109750506074</v>
      </c>
      <c r="G26" s="19">
        <f t="shared" si="4"/>
        <v>4.8596439002024301</v>
      </c>
      <c r="H26" s="20">
        <f t="shared" si="5"/>
        <v>23.083308525961542</v>
      </c>
    </row>
    <row r="27" spans="1:11" x14ac:dyDescent="0.3">
      <c r="A27" s="8">
        <f t="shared" si="6"/>
        <v>20</v>
      </c>
      <c r="B27" s="18">
        <v>40019.660000000003</v>
      </c>
      <c r="C27" s="18">
        <f t="shared" si="0"/>
        <v>49760.44524400001</v>
      </c>
      <c r="D27" s="18">
        <f t="shared" si="1"/>
        <v>4146.7037703333335</v>
      </c>
      <c r="E27" s="19">
        <f t="shared" si="2"/>
        <v>25.182411560728749</v>
      </c>
      <c r="F27" s="19">
        <f t="shared" si="3"/>
        <v>12.591205780364374</v>
      </c>
      <c r="G27" s="19">
        <f t="shared" si="4"/>
        <v>5.0364823121457496</v>
      </c>
      <c r="H27" s="20">
        <f t="shared" si="5"/>
        <v>23.923290982692311</v>
      </c>
    </row>
    <row r="28" spans="1:11" x14ac:dyDescent="0.3">
      <c r="A28" s="8">
        <f t="shared" si="6"/>
        <v>21</v>
      </c>
      <c r="B28" s="18">
        <v>40034.82</v>
      </c>
      <c r="C28" s="18">
        <f t="shared" si="0"/>
        <v>49779.295188000004</v>
      </c>
      <c r="D28" s="18">
        <f t="shared" si="1"/>
        <v>4148.2745990000003</v>
      </c>
      <c r="E28" s="19">
        <f t="shared" si="2"/>
        <v>25.191951006072877</v>
      </c>
      <c r="F28" s="19">
        <f t="shared" si="3"/>
        <v>12.595975503036438</v>
      </c>
      <c r="G28" s="19">
        <f t="shared" si="4"/>
        <v>5.0383902012145754</v>
      </c>
      <c r="H28" s="20">
        <f t="shared" si="5"/>
        <v>23.932353455769231</v>
      </c>
    </row>
    <row r="29" spans="1:11" x14ac:dyDescent="0.3">
      <c r="A29" s="8">
        <f t="shared" si="6"/>
        <v>22</v>
      </c>
      <c r="B29" s="18">
        <v>41425.64</v>
      </c>
      <c r="C29" s="18">
        <f t="shared" si="0"/>
        <v>51508.640776</v>
      </c>
      <c r="D29" s="18">
        <f t="shared" si="1"/>
        <v>4292.386731333334</v>
      </c>
      <c r="E29" s="19">
        <f t="shared" si="2"/>
        <v>26.067125898785424</v>
      </c>
      <c r="F29" s="19">
        <f t="shared" si="3"/>
        <v>13.033562949392712</v>
      </c>
      <c r="G29" s="19">
        <f t="shared" si="4"/>
        <v>5.2134251797570847</v>
      </c>
      <c r="H29" s="20">
        <f t="shared" si="5"/>
        <v>24.763769603846153</v>
      </c>
    </row>
    <row r="30" spans="1:11" x14ac:dyDescent="0.3">
      <c r="A30" s="8">
        <f t="shared" si="6"/>
        <v>23</v>
      </c>
      <c r="B30" s="18">
        <v>42831.58</v>
      </c>
      <c r="C30" s="18">
        <f t="shared" si="0"/>
        <v>53256.786572000005</v>
      </c>
      <c r="D30" s="18">
        <f t="shared" si="1"/>
        <v>4438.065547666667</v>
      </c>
      <c r="E30" s="19">
        <f t="shared" si="2"/>
        <v>26.951815066801622</v>
      </c>
      <c r="F30" s="19">
        <f t="shared" si="3"/>
        <v>13.475907533400811</v>
      </c>
      <c r="G30" s="19">
        <f t="shared" si="4"/>
        <v>5.3903630133603242</v>
      </c>
      <c r="H30" s="20">
        <f t="shared" si="5"/>
        <v>25.60422431346154</v>
      </c>
    </row>
    <row r="31" spans="1:11" x14ac:dyDescent="0.3">
      <c r="A31" s="8">
        <f t="shared" si="6"/>
        <v>24</v>
      </c>
      <c r="B31" s="18">
        <v>44222.42</v>
      </c>
      <c r="C31" s="18">
        <f t="shared" si="0"/>
        <v>54986.157028000001</v>
      </c>
      <c r="D31" s="18">
        <f t="shared" si="1"/>
        <v>4582.1797523333335</v>
      </c>
      <c r="E31" s="19">
        <f t="shared" si="2"/>
        <v>27.827002544534412</v>
      </c>
      <c r="F31" s="19">
        <f t="shared" si="3"/>
        <v>13.913501272267206</v>
      </c>
      <c r="G31" s="19">
        <f t="shared" si="4"/>
        <v>5.5654005089068823</v>
      </c>
      <c r="H31" s="20">
        <f t="shared" si="5"/>
        <v>26.435652417307693</v>
      </c>
    </row>
    <row r="32" spans="1:11" x14ac:dyDescent="0.3">
      <c r="A32" s="8">
        <f t="shared" si="6"/>
        <v>25</v>
      </c>
      <c r="B32" s="18">
        <v>44316.37</v>
      </c>
      <c r="C32" s="18">
        <f t="shared" si="0"/>
        <v>55102.974458000004</v>
      </c>
      <c r="D32" s="18">
        <f t="shared" si="1"/>
        <v>4591.9145381666676</v>
      </c>
      <c r="E32" s="19">
        <f t="shared" si="2"/>
        <v>27.886120677125508</v>
      </c>
      <c r="F32" s="19">
        <f t="shared" si="3"/>
        <v>13.943060338562754</v>
      </c>
      <c r="G32" s="19">
        <f t="shared" si="4"/>
        <v>5.5772241354251015</v>
      </c>
      <c r="H32" s="20">
        <f t="shared" si="5"/>
        <v>26.491814643269233</v>
      </c>
    </row>
    <row r="33" spans="1:8" x14ac:dyDescent="0.3">
      <c r="A33" s="8">
        <f t="shared" si="6"/>
        <v>26</v>
      </c>
      <c r="B33" s="18">
        <v>44389.440000000002</v>
      </c>
      <c r="C33" s="18">
        <f t="shared" si="0"/>
        <v>55193.829696000008</v>
      </c>
      <c r="D33" s="18">
        <f t="shared" si="1"/>
        <v>4599.4858080000004</v>
      </c>
      <c r="E33" s="19">
        <f t="shared" si="2"/>
        <v>27.932100048582999</v>
      </c>
      <c r="F33" s="19">
        <f t="shared" si="3"/>
        <v>13.9660500242915</v>
      </c>
      <c r="G33" s="19">
        <f t="shared" si="4"/>
        <v>5.5864200097165995</v>
      </c>
      <c r="H33" s="20">
        <f t="shared" si="5"/>
        <v>26.535495046153851</v>
      </c>
    </row>
    <row r="34" spans="1:8" x14ac:dyDescent="0.3">
      <c r="A34" s="8">
        <f t="shared" si="6"/>
        <v>27</v>
      </c>
      <c r="B34" s="18">
        <v>44472.36</v>
      </c>
      <c r="C34" s="18">
        <f t="shared" si="0"/>
        <v>55296.932424000006</v>
      </c>
      <c r="D34" s="18">
        <f t="shared" si="1"/>
        <v>4608.0777020000005</v>
      </c>
      <c r="E34" s="19">
        <f t="shared" si="2"/>
        <v>27.984277542510124</v>
      </c>
      <c r="F34" s="19">
        <f t="shared" si="3"/>
        <v>13.992138771255062</v>
      </c>
      <c r="G34" s="19">
        <f t="shared" si="4"/>
        <v>5.5968555085020251</v>
      </c>
      <c r="H34" s="20">
        <f t="shared" si="5"/>
        <v>26.585063665384617</v>
      </c>
    </row>
    <row r="35" spans="1:8" x14ac:dyDescent="0.3">
      <c r="A35" s="8">
        <f t="shared" si="6"/>
        <v>28</v>
      </c>
      <c r="B35" s="18">
        <v>44535.11</v>
      </c>
      <c r="C35" s="18">
        <f t="shared" si="0"/>
        <v>55374.955774000002</v>
      </c>
      <c r="D35" s="18">
        <f t="shared" si="1"/>
        <v>4614.5796478333332</v>
      </c>
      <c r="E35" s="19">
        <f t="shared" si="2"/>
        <v>28.023763043522269</v>
      </c>
      <c r="F35" s="19">
        <f t="shared" si="3"/>
        <v>14.011881521761135</v>
      </c>
      <c r="G35" s="19">
        <f t="shared" si="4"/>
        <v>5.6047526087044535</v>
      </c>
      <c r="H35" s="20">
        <f t="shared" si="5"/>
        <v>26.622574891346154</v>
      </c>
    </row>
    <row r="36" spans="1:8" x14ac:dyDescent="0.3">
      <c r="A36" s="8">
        <f t="shared" si="6"/>
        <v>29</v>
      </c>
      <c r="B36" s="18">
        <v>44593.2</v>
      </c>
      <c r="C36" s="18">
        <f t="shared" si="0"/>
        <v>55447.184880000001</v>
      </c>
      <c r="D36" s="18">
        <f t="shared" si="1"/>
        <v>4620.5987400000004</v>
      </c>
      <c r="E36" s="19">
        <f t="shared" si="2"/>
        <v>28.060316234817815</v>
      </c>
      <c r="F36" s="19">
        <f t="shared" si="3"/>
        <v>14.030158117408908</v>
      </c>
      <c r="G36" s="19">
        <f t="shared" si="4"/>
        <v>5.6120632469635634</v>
      </c>
      <c r="H36" s="20">
        <f t="shared" si="5"/>
        <v>26.657300423076922</v>
      </c>
    </row>
    <row r="37" spans="1:8" x14ac:dyDescent="0.3">
      <c r="A37" s="8">
        <f t="shared" si="6"/>
        <v>30</v>
      </c>
      <c r="B37" s="18">
        <v>44647.06</v>
      </c>
      <c r="C37" s="18">
        <f t="shared" si="0"/>
        <v>55514.154404000001</v>
      </c>
      <c r="D37" s="18">
        <f t="shared" si="1"/>
        <v>4626.1795336666664</v>
      </c>
      <c r="E37" s="19">
        <f t="shared" si="2"/>
        <v>28.094207694331985</v>
      </c>
      <c r="F37" s="19">
        <f t="shared" si="3"/>
        <v>14.047103847165992</v>
      </c>
      <c r="G37" s="19">
        <f t="shared" si="4"/>
        <v>5.6188415388663966</v>
      </c>
      <c r="H37" s="20">
        <f t="shared" si="5"/>
        <v>26.689497309615383</v>
      </c>
    </row>
    <row r="38" spans="1:8" x14ac:dyDescent="0.3">
      <c r="A38" s="8">
        <f t="shared" si="6"/>
        <v>31</v>
      </c>
      <c r="B38" s="18">
        <v>44696.91</v>
      </c>
      <c r="C38" s="18">
        <f t="shared" si="0"/>
        <v>55576.137894000007</v>
      </c>
      <c r="D38" s="18">
        <f t="shared" si="1"/>
        <v>4631.3448245000009</v>
      </c>
      <c r="E38" s="19">
        <f t="shared" si="2"/>
        <v>28.125575857287451</v>
      </c>
      <c r="F38" s="19">
        <f t="shared" si="3"/>
        <v>14.062787928643726</v>
      </c>
      <c r="G38" s="19">
        <f t="shared" si="4"/>
        <v>5.6251151714574901</v>
      </c>
      <c r="H38" s="20">
        <f t="shared" si="5"/>
        <v>26.719297064423081</v>
      </c>
    </row>
    <row r="39" spans="1:8" x14ac:dyDescent="0.3">
      <c r="A39" s="8">
        <f t="shared" si="6"/>
        <v>32</v>
      </c>
      <c r="B39" s="18">
        <v>44743.08</v>
      </c>
      <c r="C39" s="18">
        <f t="shared" si="0"/>
        <v>55633.545672000007</v>
      </c>
      <c r="D39" s="18">
        <f t="shared" si="1"/>
        <v>4636.1288060000006</v>
      </c>
      <c r="E39" s="19">
        <f t="shared" si="2"/>
        <v>28.154628376518222</v>
      </c>
      <c r="F39" s="19">
        <f t="shared" si="3"/>
        <v>14.077314188259111</v>
      </c>
      <c r="G39" s="19">
        <f t="shared" si="4"/>
        <v>5.6309256753036445</v>
      </c>
      <c r="H39" s="20">
        <f t="shared" si="5"/>
        <v>26.746896957692311</v>
      </c>
    </row>
    <row r="40" spans="1:8" x14ac:dyDescent="0.3">
      <c r="A40" s="8">
        <f t="shared" si="6"/>
        <v>33</v>
      </c>
      <c r="B40" s="18">
        <v>44785.81</v>
      </c>
      <c r="C40" s="18">
        <f t="shared" si="0"/>
        <v>55686.676154000001</v>
      </c>
      <c r="D40" s="18">
        <f t="shared" si="1"/>
        <v>4640.556346166667</v>
      </c>
      <c r="E40" s="19">
        <f t="shared" si="2"/>
        <v>28.181516272267206</v>
      </c>
      <c r="F40" s="19">
        <f t="shared" si="3"/>
        <v>14.090758136133603</v>
      </c>
      <c r="G40" s="19">
        <f t="shared" si="4"/>
        <v>5.6363032544534413</v>
      </c>
      <c r="H40" s="20">
        <f t="shared" si="5"/>
        <v>26.772440458653847</v>
      </c>
    </row>
    <row r="41" spans="1:8" x14ac:dyDescent="0.3">
      <c r="A41" s="8">
        <f t="shared" si="6"/>
        <v>34</v>
      </c>
      <c r="B41" s="18">
        <v>44825.42</v>
      </c>
      <c r="C41" s="18">
        <f t="shared" si="0"/>
        <v>55735.927228</v>
      </c>
      <c r="D41" s="18">
        <f t="shared" si="1"/>
        <v>4644.6606023333334</v>
      </c>
      <c r="E41" s="19">
        <f t="shared" si="2"/>
        <v>28.206440904858301</v>
      </c>
      <c r="F41" s="19">
        <f t="shared" si="3"/>
        <v>14.10322045242915</v>
      </c>
      <c r="G41" s="19">
        <f t="shared" si="4"/>
        <v>5.6412881809716602</v>
      </c>
      <c r="H41" s="20">
        <f t="shared" si="5"/>
        <v>26.796118859615383</v>
      </c>
    </row>
    <row r="42" spans="1:8" x14ac:dyDescent="0.3">
      <c r="A42" s="21">
        <f t="shared" si="6"/>
        <v>35</v>
      </c>
      <c r="B42" s="22">
        <v>44862.05</v>
      </c>
      <c r="C42" s="22">
        <f t="shared" si="0"/>
        <v>55781.47297000001</v>
      </c>
      <c r="D42" s="22">
        <f t="shared" si="1"/>
        <v>4648.4560808333345</v>
      </c>
      <c r="E42" s="23">
        <f t="shared" si="2"/>
        <v>28.229490369433204</v>
      </c>
      <c r="F42" s="23">
        <f t="shared" si="3"/>
        <v>14.114745184716602</v>
      </c>
      <c r="G42" s="23">
        <f t="shared" si="4"/>
        <v>5.6458980738866407</v>
      </c>
      <c r="H42" s="24">
        <f t="shared" si="5"/>
        <v>26.818015850961544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24</v>
      </c>
      <c r="B1" s="1" t="s">
        <v>56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29736.12</v>
      </c>
      <c r="C7" s="18">
        <f t="shared" ref="C7:C42" si="0">B7*$D$3</f>
        <v>36973.891607999998</v>
      </c>
      <c r="D7" s="18">
        <f t="shared" ref="D7:D42" si="1">B7/12*$D$3</f>
        <v>3081.1576339999997</v>
      </c>
      <c r="E7" s="19">
        <f t="shared" ref="E7:E42" si="2">C7/1976</f>
        <v>18.711483607287448</v>
      </c>
      <c r="F7" s="19">
        <f>E7/2</f>
        <v>9.3557418036437241</v>
      </c>
      <c r="G7" s="19">
        <f>E7/5</f>
        <v>3.7422967214574898</v>
      </c>
      <c r="H7" s="20">
        <f>C7/2080</f>
        <v>17.775909426923075</v>
      </c>
    </row>
    <row r="8" spans="1:8" x14ac:dyDescent="0.3">
      <c r="A8" s="8">
        <f>A7+1</f>
        <v>1</v>
      </c>
      <c r="B8" s="18">
        <v>30005.96</v>
      </c>
      <c r="C8" s="18">
        <f t="shared" si="0"/>
        <v>37309.410664000003</v>
      </c>
      <c r="D8" s="18">
        <f t="shared" si="1"/>
        <v>3109.1175553333333</v>
      </c>
      <c r="E8" s="19">
        <f t="shared" si="2"/>
        <v>18.881280700404858</v>
      </c>
      <c r="F8" s="19">
        <f t="shared" ref="F8:F42" si="3">E8/2</f>
        <v>9.440640350202429</v>
      </c>
      <c r="G8" s="19">
        <f t="shared" ref="G8:G42" si="4">E8/5</f>
        <v>3.7762561400809718</v>
      </c>
      <c r="H8" s="20">
        <f t="shared" ref="H8:H42" si="5">C8/2080</f>
        <v>17.937216665384618</v>
      </c>
    </row>
    <row r="9" spans="1:8" x14ac:dyDescent="0.3">
      <c r="A9" s="8">
        <f t="shared" ref="A9:A42" si="6">A8+1</f>
        <v>2</v>
      </c>
      <c r="B9" s="18">
        <v>30848.99</v>
      </c>
      <c r="C9" s="18">
        <f t="shared" si="0"/>
        <v>38357.634166000003</v>
      </c>
      <c r="D9" s="18">
        <f t="shared" si="1"/>
        <v>3196.4695138333336</v>
      </c>
      <c r="E9" s="19">
        <f t="shared" si="2"/>
        <v>19.41175818117409</v>
      </c>
      <c r="F9" s="19">
        <f t="shared" si="3"/>
        <v>9.7058790905870449</v>
      </c>
      <c r="G9" s="19">
        <f t="shared" si="4"/>
        <v>3.882351636234818</v>
      </c>
      <c r="H9" s="20">
        <f t="shared" si="5"/>
        <v>18.441170272115386</v>
      </c>
    </row>
    <row r="10" spans="1:8" x14ac:dyDescent="0.3">
      <c r="A10" s="8">
        <f t="shared" si="6"/>
        <v>3</v>
      </c>
      <c r="B10" s="18">
        <v>31986.82</v>
      </c>
      <c r="C10" s="18">
        <f t="shared" si="0"/>
        <v>39772.411988</v>
      </c>
      <c r="D10" s="18">
        <f t="shared" si="1"/>
        <v>3314.3676656666667</v>
      </c>
      <c r="E10" s="19">
        <f t="shared" si="2"/>
        <v>20.127738860323888</v>
      </c>
      <c r="F10" s="19">
        <f t="shared" si="3"/>
        <v>10.063869430161944</v>
      </c>
      <c r="G10" s="19">
        <f t="shared" si="4"/>
        <v>4.0255477720647779</v>
      </c>
      <c r="H10" s="20">
        <f t="shared" si="5"/>
        <v>19.121351917307692</v>
      </c>
    </row>
    <row r="11" spans="1:8" x14ac:dyDescent="0.3">
      <c r="A11" s="8">
        <f t="shared" si="6"/>
        <v>4</v>
      </c>
      <c r="B11" s="18">
        <v>32918.76</v>
      </c>
      <c r="C11" s="18">
        <f t="shared" si="0"/>
        <v>40931.186184000006</v>
      </c>
      <c r="D11" s="18">
        <f t="shared" si="1"/>
        <v>3410.932182</v>
      </c>
      <c r="E11" s="19">
        <f t="shared" si="2"/>
        <v>20.714163048583</v>
      </c>
      <c r="F11" s="19">
        <f t="shared" si="3"/>
        <v>10.3570815242915</v>
      </c>
      <c r="G11" s="19">
        <f t="shared" si="4"/>
        <v>4.1428326097166002</v>
      </c>
      <c r="H11" s="20">
        <f t="shared" si="5"/>
        <v>19.678454896153848</v>
      </c>
    </row>
    <row r="12" spans="1:8" x14ac:dyDescent="0.3">
      <c r="A12" s="8">
        <f t="shared" si="6"/>
        <v>5</v>
      </c>
      <c r="B12" s="18">
        <v>32918.76</v>
      </c>
      <c r="C12" s="18">
        <f t="shared" si="0"/>
        <v>40931.186184000006</v>
      </c>
      <c r="D12" s="18">
        <f t="shared" si="1"/>
        <v>3410.932182</v>
      </c>
      <c r="E12" s="19">
        <f t="shared" si="2"/>
        <v>20.714163048583</v>
      </c>
      <c r="F12" s="19">
        <f t="shared" si="3"/>
        <v>10.3570815242915</v>
      </c>
      <c r="G12" s="19">
        <f t="shared" si="4"/>
        <v>4.1428326097166002</v>
      </c>
      <c r="H12" s="20">
        <f t="shared" si="5"/>
        <v>19.678454896153848</v>
      </c>
    </row>
    <row r="13" spans="1:8" x14ac:dyDescent="0.3">
      <c r="A13" s="8">
        <f t="shared" si="6"/>
        <v>6</v>
      </c>
      <c r="B13" s="18">
        <v>34091.410000000003</v>
      </c>
      <c r="C13" s="18">
        <f t="shared" si="0"/>
        <v>42389.259194000006</v>
      </c>
      <c r="D13" s="18">
        <f t="shared" si="1"/>
        <v>3532.4382661666673</v>
      </c>
      <c r="E13" s="19">
        <f t="shared" si="2"/>
        <v>21.45205424797571</v>
      </c>
      <c r="F13" s="19">
        <f t="shared" si="3"/>
        <v>10.726027123987855</v>
      </c>
      <c r="G13" s="19">
        <f t="shared" si="4"/>
        <v>4.2904108495951423</v>
      </c>
      <c r="H13" s="20">
        <f t="shared" si="5"/>
        <v>20.379451535576926</v>
      </c>
    </row>
    <row r="14" spans="1:8" x14ac:dyDescent="0.3">
      <c r="A14" s="8">
        <f t="shared" si="6"/>
        <v>7</v>
      </c>
      <c r="B14" s="18">
        <v>34102.910000000003</v>
      </c>
      <c r="C14" s="18">
        <f t="shared" si="0"/>
        <v>42403.558294000009</v>
      </c>
      <c r="D14" s="18">
        <f t="shared" si="1"/>
        <v>3533.6298578333335</v>
      </c>
      <c r="E14" s="19">
        <f t="shared" si="2"/>
        <v>21.459290634615389</v>
      </c>
      <c r="F14" s="19">
        <f t="shared" si="3"/>
        <v>10.729645317307694</v>
      </c>
      <c r="G14" s="19">
        <f t="shared" si="4"/>
        <v>4.2918581269230778</v>
      </c>
      <c r="H14" s="20">
        <f t="shared" si="5"/>
        <v>20.38632610288462</v>
      </c>
    </row>
    <row r="15" spans="1:8" x14ac:dyDescent="0.3">
      <c r="A15" s="8">
        <f t="shared" si="6"/>
        <v>8</v>
      </c>
      <c r="B15" s="18">
        <v>35715.06</v>
      </c>
      <c r="C15" s="18">
        <f t="shared" si="0"/>
        <v>44408.105603999997</v>
      </c>
      <c r="D15" s="18">
        <f t="shared" si="1"/>
        <v>3700.6754669999996</v>
      </c>
      <c r="E15" s="19">
        <f t="shared" si="2"/>
        <v>22.47373765384615</v>
      </c>
      <c r="F15" s="19">
        <f t="shared" si="3"/>
        <v>11.236868826923075</v>
      </c>
      <c r="G15" s="19">
        <f t="shared" si="4"/>
        <v>4.4947475307692297</v>
      </c>
      <c r="H15" s="20">
        <f t="shared" si="5"/>
        <v>21.350050771153846</v>
      </c>
    </row>
    <row r="16" spans="1:8" x14ac:dyDescent="0.3">
      <c r="A16" s="8">
        <f t="shared" si="6"/>
        <v>9</v>
      </c>
      <c r="B16" s="18">
        <v>35730.06</v>
      </c>
      <c r="C16" s="18">
        <f t="shared" si="0"/>
        <v>44426.756604000002</v>
      </c>
      <c r="D16" s="18">
        <f t="shared" si="1"/>
        <v>3702.2297169999997</v>
      </c>
      <c r="E16" s="19">
        <f t="shared" si="2"/>
        <v>22.483176419028339</v>
      </c>
      <c r="F16" s="19">
        <f t="shared" si="3"/>
        <v>11.24158820951417</v>
      </c>
      <c r="G16" s="19">
        <f t="shared" si="4"/>
        <v>4.4966352838056682</v>
      </c>
      <c r="H16" s="20">
        <f t="shared" si="5"/>
        <v>21.359017598076925</v>
      </c>
    </row>
    <row r="17" spans="1:8" x14ac:dyDescent="0.3">
      <c r="A17" s="8">
        <f t="shared" si="6"/>
        <v>10</v>
      </c>
      <c r="B17" s="18">
        <v>37342.19</v>
      </c>
      <c r="C17" s="18">
        <f t="shared" si="0"/>
        <v>46431.279046000003</v>
      </c>
      <c r="D17" s="18">
        <f t="shared" si="1"/>
        <v>3869.2732538333339</v>
      </c>
      <c r="E17" s="19">
        <f t="shared" si="2"/>
        <v>23.497610853238868</v>
      </c>
      <c r="F17" s="19">
        <f t="shared" si="3"/>
        <v>11.748805426619434</v>
      </c>
      <c r="G17" s="19">
        <f t="shared" si="4"/>
        <v>4.6995221706477732</v>
      </c>
      <c r="H17" s="20">
        <f t="shared" si="5"/>
        <v>22.322730310576926</v>
      </c>
    </row>
    <row r="18" spans="1:8" x14ac:dyDescent="0.3">
      <c r="A18" s="8">
        <f t="shared" si="6"/>
        <v>11</v>
      </c>
      <c r="B18" s="18">
        <v>37359.699999999997</v>
      </c>
      <c r="C18" s="18">
        <f t="shared" si="0"/>
        <v>46453.05098</v>
      </c>
      <c r="D18" s="18">
        <f t="shared" si="1"/>
        <v>3871.0875816666662</v>
      </c>
      <c r="E18" s="19">
        <f t="shared" si="2"/>
        <v>23.508629038461539</v>
      </c>
      <c r="F18" s="19">
        <f t="shared" si="3"/>
        <v>11.754314519230769</v>
      </c>
      <c r="G18" s="19">
        <f t="shared" si="4"/>
        <v>4.7017258076923074</v>
      </c>
      <c r="H18" s="20">
        <f t="shared" si="5"/>
        <v>22.333197586538461</v>
      </c>
    </row>
    <row r="19" spans="1:8" x14ac:dyDescent="0.3">
      <c r="A19" s="8">
        <f t="shared" si="6"/>
        <v>12</v>
      </c>
      <c r="B19" s="18">
        <v>38971.85</v>
      </c>
      <c r="C19" s="18">
        <f t="shared" si="0"/>
        <v>48457.598290000002</v>
      </c>
      <c r="D19" s="18">
        <f t="shared" si="1"/>
        <v>4038.1331908333336</v>
      </c>
      <c r="E19" s="19">
        <f t="shared" si="2"/>
        <v>24.523076057692307</v>
      </c>
      <c r="F19" s="19">
        <f t="shared" si="3"/>
        <v>12.261538028846154</v>
      </c>
      <c r="G19" s="19">
        <f t="shared" si="4"/>
        <v>4.9046152115384611</v>
      </c>
      <c r="H19" s="20">
        <f t="shared" si="5"/>
        <v>23.296922254807694</v>
      </c>
    </row>
    <row r="20" spans="1:8" x14ac:dyDescent="0.3">
      <c r="A20" s="8">
        <f t="shared" si="6"/>
        <v>13</v>
      </c>
      <c r="B20" s="18">
        <v>38989.35</v>
      </c>
      <c r="C20" s="18">
        <f t="shared" si="0"/>
        <v>48479.357790000002</v>
      </c>
      <c r="D20" s="18">
        <f t="shared" si="1"/>
        <v>4039.9464825</v>
      </c>
      <c r="E20" s="19">
        <f t="shared" si="2"/>
        <v>24.53408795040486</v>
      </c>
      <c r="F20" s="19">
        <f t="shared" si="3"/>
        <v>12.26704397520243</v>
      </c>
      <c r="G20" s="19">
        <f t="shared" si="4"/>
        <v>4.9068175900809718</v>
      </c>
      <c r="H20" s="20">
        <f t="shared" si="5"/>
        <v>23.307383552884616</v>
      </c>
    </row>
    <row r="21" spans="1:8" x14ac:dyDescent="0.3">
      <c r="A21" s="8">
        <f t="shared" si="6"/>
        <v>14</v>
      </c>
      <c r="B21" s="18">
        <v>40576.81</v>
      </c>
      <c r="C21" s="18">
        <f t="shared" si="0"/>
        <v>50453.205554</v>
      </c>
      <c r="D21" s="18">
        <f t="shared" si="1"/>
        <v>4204.433796166667</v>
      </c>
      <c r="E21" s="19">
        <f t="shared" si="2"/>
        <v>25.532998762145748</v>
      </c>
      <c r="F21" s="19">
        <f t="shared" si="3"/>
        <v>12.766499381072874</v>
      </c>
      <c r="G21" s="19">
        <f t="shared" si="4"/>
        <v>5.1065997524291493</v>
      </c>
      <c r="H21" s="20">
        <f t="shared" si="5"/>
        <v>24.256348824038461</v>
      </c>
    </row>
    <row r="22" spans="1:8" x14ac:dyDescent="0.3">
      <c r="A22" s="8">
        <f t="shared" si="6"/>
        <v>15</v>
      </c>
      <c r="B22" s="18">
        <v>40594.019999999997</v>
      </c>
      <c r="C22" s="18">
        <f t="shared" si="0"/>
        <v>50474.604467999998</v>
      </c>
      <c r="D22" s="18">
        <f t="shared" si="1"/>
        <v>4206.2170390000001</v>
      </c>
      <c r="E22" s="19">
        <f t="shared" si="2"/>
        <v>25.543828172064774</v>
      </c>
      <c r="F22" s="19">
        <f t="shared" si="3"/>
        <v>12.771914086032387</v>
      </c>
      <c r="G22" s="19">
        <f t="shared" si="4"/>
        <v>5.1087656344129551</v>
      </c>
      <c r="H22" s="20">
        <f t="shared" si="5"/>
        <v>24.266636763461538</v>
      </c>
    </row>
    <row r="23" spans="1:8" x14ac:dyDescent="0.3">
      <c r="A23" s="8">
        <f t="shared" si="6"/>
        <v>16</v>
      </c>
      <c r="B23" s="18">
        <v>42174.53</v>
      </c>
      <c r="C23" s="18">
        <f t="shared" si="0"/>
        <v>52439.810601999998</v>
      </c>
      <c r="D23" s="18">
        <f t="shared" si="1"/>
        <v>4369.9842168333334</v>
      </c>
      <c r="E23" s="19">
        <f t="shared" si="2"/>
        <v>26.538365689271252</v>
      </c>
      <c r="F23" s="19">
        <f t="shared" si="3"/>
        <v>13.269182844635626</v>
      </c>
      <c r="G23" s="19">
        <f t="shared" si="4"/>
        <v>5.3076731378542501</v>
      </c>
      <c r="H23" s="20">
        <f t="shared" si="5"/>
        <v>25.211447404807693</v>
      </c>
    </row>
    <row r="24" spans="1:8" x14ac:dyDescent="0.3">
      <c r="A24" s="8">
        <f t="shared" si="6"/>
        <v>17</v>
      </c>
      <c r="B24" s="18">
        <v>42191.68</v>
      </c>
      <c r="C24" s="18">
        <f t="shared" si="0"/>
        <v>52461.134912000001</v>
      </c>
      <c r="D24" s="18">
        <f t="shared" si="1"/>
        <v>4371.7612426666665</v>
      </c>
      <c r="E24" s="19">
        <f t="shared" si="2"/>
        <v>26.549157344129554</v>
      </c>
      <c r="F24" s="19">
        <f t="shared" si="3"/>
        <v>13.274578672064777</v>
      </c>
      <c r="G24" s="19">
        <f t="shared" si="4"/>
        <v>5.3098314688259105</v>
      </c>
      <c r="H24" s="20">
        <f t="shared" si="5"/>
        <v>25.221699476923078</v>
      </c>
    </row>
    <row r="25" spans="1:8" x14ac:dyDescent="0.3">
      <c r="A25" s="8">
        <f t="shared" si="6"/>
        <v>18</v>
      </c>
      <c r="B25" s="18">
        <v>43772.19</v>
      </c>
      <c r="C25" s="18">
        <f t="shared" si="0"/>
        <v>54426.341046000009</v>
      </c>
      <c r="D25" s="18">
        <f t="shared" si="1"/>
        <v>4535.5284205000007</v>
      </c>
      <c r="E25" s="19">
        <f t="shared" si="2"/>
        <v>27.543694861336036</v>
      </c>
      <c r="F25" s="19">
        <f t="shared" si="3"/>
        <v>13.771847430668018</v>
      </c>
      <c r="G25" s="19">
        <f t="shared" si="4"/>
        <v>5.5087389722672073</v>
      </c>
      <c r="H25" s="20">
        <f t="shared" si="5"/>
        <v>26.166510118269233</v>
      </c>
    </row>
    <row r="26" spans="1:8" x14ac:dyDescent="0.3">
      <c r="A26" s="8">
        <f t="shared" si="6"/>
        <v>19</v>
      </c>
      <c r="B26" s="18">
        <v>43789.36</v>
      </c>
      <c r="C26" s="18">
        <f t="shared" si="0"/>
        <v>54447.690224000005</v>
      </c>
      <c r="D26" s="18">
        <f t="shared" si="1"/>
        <v>4537.3075186666665</v>
      </c>
      <c r="E26" s="19">
        <f t="shared" si="2"/>
        <v>27.554499101214578</v>
      </c>
      <c r="F26" s="19">
        <f t="shared" si="3"/>
        <v>13.777249550607289</v>
      </c>
      <c r="G26" s="19">
        <f t="shared" si="4"/>
        <v>5.5108998202429156</v>
      </c>
      <c r="H26" s="20">
        <f t="shared" si="5"/>
        <v>26.17677414615385</v>
      </c>
    </row>
    <row r="27" spans="1:8" x14ac:dyDescent="0.3">
      <c r="A27" s="8">
        <f t="shared" si="6"/>
        <v>20</v>
      </c>
      <c r="B27" s="18">
        <v>45369.86</v>
      </c>
      <c r="C27" s="18">
        <f t="shared" si="0"/>
        <v>56412.883924000002</v>
      </c>
      <c r="D27" s="18">
        <f t="shared" si="1"/>
        <v>4701.0736603333335</v>
      </c>
      <c r="E27" s="19">
        <f t="shared" si="2"/>
        <v>28.54903032591093</v>
      </c>
      <c r="F27" s="19">
        <f t="shared" si="3"/>
        <v>14.274515162955465</v>
      </c>
      <c r="G27" s="19">
        <f t="shared" si="4"/>
        <v>5.7098060651821863</v>
      </c>
      <c r="H27" s="20">
        <f t="shared" si="5"/>
        <v>27.121578809615386</v>
      </c>
    </row>
    <row r="28" spans="1:8" x14ac:dyDescent="0.3">
      <c r="A28" s="8">
        <f t="shared" si="6"/>
        <v>21</v>
      </c>
      <c r="B28" s="18">
        <v>45387.02</v>
      </c>
      <c r="C28" s="18">
        <f t="shared" si="0"/>
        <v>56434.220668000002</v>
      </c>
      <c r="D28" s="18">
        <f t="shared" si="1"/>
        <v>4702.8517223333338</v>
      </c>
      <c r="E28" s="19">
        <f t="shared" si="2"/>
        <v>28.559828273279354</v>
      </c>
      <c r="F28" s="19">
        <f t="shared" si="3"/>
        <v>14.279914136639677</v>
      </c>
      <c r="G28" s="19">
        <f t="shared" si="4"/>
        <v>5.711965654655871</v>
      </c>
      <c r="H28" s="20">
        <f t="shared" si="5"/>
        <v>27.131836859615387</v>
      </c>
    </row>
    <row r="29" spans="1:8" x14ac:dyDescent="0.3">
      <c r="A29" s="8">
        <f t="shared" si="6"/>
        <v>22</v>
      </c>
      <c r="B29" s="18">
        <v>46967.519999999997</v>
      </c>
      <c r="C29" s="18">
        <f t="shared" si="0"/>
        <v>58399.414367999998</v>
      </c>
      <c r="D29" s="18">
        <f t="shared" si="1"/>
        <v>4866.6178639999998</v>
      </c>
      <c r="E29" s="19">
        <f t="shared" si="2"/>
        <v>29.554359497975707</v>
      </c>
      <c r="F29" s="19">
        <f t="shared" si="3"/>
        <v>14.777179748987853</v>
      </c>
      <c r="G29" s="19">
        <f t="shared" si="4"/>
        <v>5.9108718995951417</v>
      </c>
      <c r="H29" s="20">
        <f t="shared" si="5"/>
        <v>28.076641523076923</v>
      </c>
    </row>
    <row r="30" spans="1:8" x14ac:dyDescent="0.3">
      <c r="A30" s="8">
        <f t="shared" si="6"/>
        <v>23</v>
      </c>
      <c r="B30" s="18">
        <v>48565.23</v>
      </c>
      <c r="C30" s="18">
        <f t="shared" si="0"/>
        <v>60386.006982000006</v>
      </c>
      <c r="D30" s="18">
        <f t="shared" si="1"/>
        <v>5032.1672485000008</v>
      </c>
      <c r="E30" s="19">
        <f t="shared" si="2"/>
        <v>30.559720132591096</v>
      </c>
      <c r="F30" s="19">
        <f t="shared" si="3"/>
        <v>15.279860066295548</v>
      </c>
      <c r="G30" s="19">
        <f t="shared" si="4"/>
        <v>6.111944026518219</v>
      </c>
      <c r="H30" s="20">
        <f t="shared" si="5"/>
        <v>29.031734125961542</v>
      </c>
    </row>
    <row r="31" spans="1:8" x14ac:dyDescent="0.3">
      <c r="A31" s="8">
        <f t="shared" si="6"/>
        <v>24</v>
      </c>
      <c r="B31" s="18">
        <v>50145.73</v>
      </c>
      <c r="C31" s="18">
        <f t="shared" si="0"/>
        <v>62351.20068200001</v>
      </c>
      <c r="D31" s="18">
        <f t="shared" si="1"/>
        <v>5195.9333901666678</v>
      </c>
      <c r="E31" s="19">
        <f t="shared" si="2"/>
        <v>31.554251357287455</v>
      </c>
      <c r="F31" s="19">
        <f t="shared" si="3"/>
        <v>15.777125678643728</v>
      </c>
      <c r="G31" s="19">
        <f t="shared" si="4"/>
        <v>6.3108502714574914</v>
      </c>
      <c r="H31" s="20">
        <f t="shared" si="5"/>
        <v>29.976538789423081</v>
      </c>
    </row>
    <row r="32" spans="1:8" x14ac:dyDescent="0.3">
      <c r="A32" s="8">
        <f t="shared" si="6"/>
        <v>25</v>
      </c>
      <c r="B32" s="18">
        <v>50252.52</v>
      </c>
      <c r="C32" s="18">
        <f t="shared" si="0"/>
        <v>62483.983368000001</v>
      </c>
      <c r="D32" s="18">
        <f t="shared" si="1"/>
        <v>5206.9986140000001</v>
      </c>
      <c r="E32" s="19">
        <f t="shared" si="2"/>
        <v>31.621449072874494</v>
      </c>
      <c r="F32" s="19">
        <f t="shared" si="3"/>
        <v>15.810724536437247</v>
      </c>
      <c r="G32" s="19">
        <f t="shared" si="4"/>
        <v>6.3242898145748985</v>
      </c>
      <c r="H32" s="20">
        <f t="shared" si="5"/>
        <v>30.04037661923077</v>
      </c>
    </row>
    <row r="33" spans="1:8" x14ac:dyDescent="0.3">
      <c r="A33" s="8">
        <f t="shared" si="6"/>
        <v>26</v>
      </c>
      <c r="B33" s="18">
        <v>50335.54</v>
      </c>
      <c r="C33" s="18">
        <f t="shared" si="0"/>
        <v>62587.210436000001</v>
      </c>
      <c r="D33" s="18">
        <f t="shared" si="1"/>
        <v>5215.6008696666668</v>
      </c>
      <c r="E33" s="19">
        <f t="shared" si="2"/>
        <v>31.673689491902834</v>
      </c>
      <c r="F33" s="19">
        <f t="shared" si="3"/>
        <v>15.836844745951417</v>
      </c>
      <c r="G33" s="19">
        <f t="shared" si="4"/>
        <v>6.3347378983805669</v>
      </c>
      <c r="H33" s="20">
        <f t="shared" si="5"/>
        <v>30.090005017307693</v>
      </c>
    </row>
    <row r="34" spans="1:8" x14ac:dyDescent="0.3">
      <c r="A34" s="8">
        <f t="shared" si="6"/>
        <v>27</v>
      </c>
      <c r="B34" s="18">
        <v>50429.71</v>
      </c>
      <c r="C34" s="18">
        <f t="shared" si="0"/>
        <v>62704.301414000001</v>
      </c>
      <c r="D34" s="18">
        <f t="shared" si="1"/>
        <v>5225.3584511666668</v>
      </c>
      <c r="E34" s="19">
        <f t="shared" si="2"/>
        <v>31.7329460597166</v>
      </c>
      <c r="F34" s="19">
        <f t="shared" si="3"/>
        <v>15.8664730298583</v>
      </c>
      <c r="G34" s="19">
        <f t="shared" si="4"/>
        <v>6.3465892119433196</v>
      </c>
      <c r="H34" s="20">
        <f t="shared" si="5"/>
        <v>30.146298756730769</v>
      </c>
    </row>
    <row r="35" spans="1:8" x14ac:dyDescent="0.3">
      <c r="A35" s="8">
        <f t="shared" si="6"/>
        <v>28</v>
      </c>
      <c r="B35" s="18">
        <v>50501.01</v>
      </c>
      <c r="C35" s="18">
        <f t="shared" si="0"/>
        <v>62792.955834000008</v>
      </c>
      <c r="D35" s="18">
        <f t="shared" si="1"/>
        <v>5232.7463195000009</v>
      </c>
      <c r="E35" s="19">
        <f t="shared" si="2"/>
        <v>31.777811656882594</v>
      </c>
      <c r="F35" s="19">
        <f t="shared" si="3"/>
        <v>15.888905828441297</v>
      </c>
      <c r="G35" s="19">
        <f t="shared" si="4"/>
        <v>6.355562331376519</v>
      </c>
      <c r="H35" s="20">
        <f t="shared" si="5"/>
        <v>30.188921074038465</v>
      </c>
    </row>
    <row r="36" spans="1:8" x14ac:dyDescent="0.3">
      <c r="A36" s="8">
        <f t="shared" si="6"/>
        <v>29</v>
      </c>
      <c r="B36" s="18">
        <v>50567.02</v>
      </c>
      <c r="C36" s="18">
        <f t="shared" si="0"/>
        <v>62875.032668</v>
      </c>
      <c r="D36" s="18">
        <f t="shared" si="1"/>
        <v>5239.5860556666667</v>
      </c>
      <c r="E36" s="19">
        <f t="shared" si="2"/>
        <v>31.819348516194331</v>
      </c>
      <c r="F36" s="19">
        <f t="shared" si="3"/>
        <v>15.909674258097166</v>
      </c>
      <c r="G36" s="19">
        <f t="shared" si="4"/>
        <v>6.3638697032388665</v>
      </c>
      <c r="H36" s="20">
        <f t="shared" si="5"/>
        <v>30.228381090384616</v>
      </c>
    </row>
    <row r="37" spans="1:8" x14ac:dyDescent="0.3">
      <c r="A37" s="8">
        <f t="shared" si="6"/>
        <v>30</v>
      </c>
      <c r="B37" s="18">
        <v>50628.23</v>
      </c>
      <c r="C37" s="18">
        <f t="shared" si="0"/>
        <v>62951.141182000007</v>
      </c>
      <c r="D37" s="18">
        <f t="shared" si="1"/>
        <v>5245.9284318333339</v>
      </c>
      <c r="E37" s="19">
        <f t="shared" si="2"/>
        <v>31.857864970647778</v>
      </c>
      <c r="F37" s="19">
        <f t="shared" si="3"/>
        <v>15.928932485323889</v>
      </c>
      <c r="G37" s="19">
        <f t="shared" si="4"/>
        <v>6.371572994129556</v>
      </c>
      <c r="H37" s="20">
        <f t="shared" si="5"/>
        <v>30.264971722115387</v>
      </c>
    </row>
    <row r="38" spans="1:8" x14ac:dyDescent="0.3">
      <c r="A38" s="8">
        <f t="shared" si="6"/>
        <v>31</v>
      </c>
      <c r="B38" s="18">
        <v>50684.87</v>
      </c>
      <c r="C38" s="18">
        <f t="shared" si="0"/>
        <v>63021.567358000008</v>
      </c>
      <c r="D38" s="18">
        <f t="shared" si="1"/>
        <v>5251.797279833334</v>
      </c>
      <c r="E38" s="19">
        <f t="shared" si="2"/>
        <v>31.893505747975713</v>
      </c>
      <c r="F38" s="19">
        <f t="shared" si="3"/>
        <v>15.946752873987856</v>
      </c>
      <c r="G38" s="19">
        <f t="shared" si="4"/>
        <v>6.3787011495951429</v>
      </c>
      <c r="H38" s="20">
        <f t="shared" si="5"/>
        <v>30.298830460576927</v>
      </c>
    </row>
    <row r="39" spans="1:8" x14ac:dyDescent="0.3">
      <c r="A39" s="8">
        <f t="shared" si="6"/>
        <v>32</v>
      </c>
      <c r="B39" s="18">
        <v>50737.33</v>
      </c>
      <c r="C39" s="18">
        <f t="shared" si="0"/>
        <v>63086.796122000007</v>
      </c>
      <c r="D39" s="18">
        <f t="shared" si="1"/>
        <v>5257.2330101666666</v>
      </c>
      <c r="E39" s="19">
        <f t="shared" si="2"/>
        <v>31.92651625607288</v>
      </c>
      <c r="F39" s="19">
        <f t="shared" si="3"/>
        <v>15.96325812803644</v>
      </c>
      <c r="G39" s="19">
        <f t="shared" si="4"/>
        <v>6.3853032512145758</v>
      </c>
      <c r="H39" s="20">
        <f t="shared" si="5"/>
        <v>30.330190443269235</v>
      </c>
    </row>
    <row r="40" spans="1:8" x14ac:dyDescent="0.3">
      <c r="A40" s="8">
        <f t="shared" si="6"/>
        <v>33</v>
      </c>
      <c r="B40" s="18">
        <v>50785.9</v>
      </c>
      <c r="C40" s="18">
        <f t="shared" si="0"/>
        <v>63147.188060000008</v>
      </c>
      <c r="D40" s="18">
        <f t="shared" si="1"/>
        <v>5262.265671666667</v>
      </c>
      <c r="E40" s="19">
        <f t="shared" si="2"/>
        <v>31.957078977732799</v>
      </c>
      <c r="F40" s="19">
        <f t="shared" si="3"/>
        <v>15.978539488866399</v>
      </c>
      <c r="G40" s="19">
        <f t="shared" si="4"/>
        <v>6.3914157955465596</v>
      </c>
      <c r="H40" s="20">
        <f t="shared" si="5"/>
        <v>30.359225028846158</v>
      </c>
    </row>
    <row r="41" spans="1:8" x14ac:dyDescent="0.3">
      <c r="A41" s="8">
        <f t="shared" si="6"/>
        <v>34</v>
      </c>
      <c r="B41" s="18">
        <v>50830.9</v>
      </c>
      <c r="C41" s="18">
        <f t="shared" si="0"/>
        <v>63203.141060000002</v>
      </c>
      <c r="D41" s="18">
        <f t="shared" si="1"/>
        <v>5266.9284216666674</v>
      </c>
      <c r="E41" s="19">
        <f t="shared" si="2"/>
        <v>31.985395273279352</v>
      </c>
      <c r="F41" s="19">
        <f t="shared" si="3"/>
        <v>15.992697636639676</v>
      </c>
      <c r="G41" s="19">
        <f t="shared" si="4"/>
        <v>6.3970790546558707</v>
      </c>
      <c r="H41" s="20">
        <f t="shared" si="5"/>
        <v>30.386125509615386</v>
      </c>
    </row>
    <row r="42" spans="1:8" x14ac:dyDescent="0.3">
      <c r="A42" s="21">
        <f t="shared" si="6"/>
        <v>35</v>
      </c>
      <c r="B42" s="22">
        <v>50872.53</v>
      </c>
      <c r="C42" s="22">
        <f t="shared" si="0"/>
        <v>63254.903802000001</v>
      </c>
      <c r="D42" s="22">
        <f t="shared" si="1"/>
        <v>5271.2419835000001</v>
      </c>
      <c r="E42" s="23">
        <f t="shared" si="2"/>
        <v>32.011590992914982</v>
      </c>
      <c r="F42" s="23">
        <f t="shared" si="3"/>
        <v>16.005795496457491</v>
      </c>
      <c r="G42" s="23">
        <f t="shared" si="4"/>
        <v>6.4023181985829964</v>
      </c>
      <c r="H42" s="24">
        <f t="shared" si="5"/>
        <v>30.411011443269231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25</v>
      </c>
      <c r="B1" s="1" t="s">
        <v>62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32918.76</v>
      </c>
      <c r="C7" s="18">
        <f t="shared" ref="C7:C42" si="0">B7*$D$3</f>
        <v>40931.186184000006</v>
      </c>
      <c r="D7" s="18">
        <f t="shared" ref="D7:D42" si="1">B7/12*$D$3</f>
        <v>3410.932182</v>
      </c>
      <c r="E7" s="19">
        <f t="shared" ref="E7:E42" si="2">C7/1976</f>
        <v>20.714163048583</v>
      </c>
      <c r="F7" s="19">
        <f>E7/2</f>
        <v>10.3570815242915</v>
      </c>
      <c r="G7" s="19">
        <f>E7/5</f>
        <v>4.1428326097166002</v>
      </c>
      <c r="H7" s="20">
        <f>C7/2080</f>
        <v>19.678454896153848</v>
      </c>
    </row>
    <row r="8" spans="1:8" x14ac:dyDescent="0.3">
      <c r="A8" s="8">
        <f>A7+1</f>
        <v>1</v>
      </c>
      <c r="B8" s="18">
        <v>33694.480000000003</v>
      </c>
      <c r="C8" s="18">
        <f t="shared" si="0"/>
        <v>41895.716432000008</v>
      </c>
      <c r="D8" s="18">
        <f t="shared" si="1"/>
        <v>3491.3097026666669</v>
      </c>
      <c r="E8" s="19">
        <f t="shared" si="2"/>
        <v>21.2022856437247</v>
      </c>
      <c r="F8" s="19">
        <f t="shared" ref="F8:F42" si="3">E8/2</f>
        <v>10.60114282186235</v>
      </c>
      <c r="G8" s="19">
        <f t="shared" ref="G8:G42" si="4">E8/5</f>
        <v>4.2404571287449402</v>
      </c>
      <c r="H8" s="20">
        <f t="shared" ref="H8:H42" si="5">C8/2080</f>
        <v>20.142171361538466</v>
      </c>
    </row>
    <row r="9" spans="1:8" x14ac:dyDescent="0.3">
      <c r="A9" s="8">
        <f t="shared" ref="A9:A42" si="6">A8+1</f>
        <v>2</v>
      </c>
      <c r="B9" s="18">
        <v>34781.47</v>
      </c>
      <c r="C9" s="18">
        <f t="shared" si="0"/>
        <v>43247.279798000003</v>
      </c>
      <c r="D9" s="18">
        <f t="shared" si="1"/>
        <v>3603.9399831666669</v>
      </c>
      <c r="E9" s="19">
        <f t="shared" si="2"/>
        <v>21.886275201417007</v>
      </c>
      <c r="F9" s="19">
        <f t="shared" si="3"/>
        <v>10.943137600708503</v>
      </c>
      <c r="G9" s="19">
        <f t="shared" si="4"/>
        <v>4.3772550402834014</v>
      </c>
      <c r="H9" s="20">
        <f t="shared" si="5"/>
        <v>20.791961441346157</v>
      </c>
    </row>
    <row r="10" spans="1:8" x14ac:dyDescent="0.3">
      <c r="A10" s="8">
        <f t="shared" si="6"/>
        <v>3</v>
      </c>
      <c r="B10" s="18">
        <v>35820.36</v>
      </c>
      <c r="C10" s="18">
        <f t="shared" si="0"/>
        <v>44539.035624000004</v>
      </c>
      <c r="D10" s="18">
        <f t="shared" si="1"/>
        <v>3711.5863020000006</v>
      </c>
      <c r="E10" s="19">
        <f t="shared" si="2"/>
        <v>22.539997785425104</v>
      </c>
      <c r="F10" s="19">
        <f t="shared" si="3"/>
        <v>11.269998892712552</v>
      </c>
      <c r="G10" s="19">
        <f t="shared" si="4"/>
        <v>4.5079995570850206</v>
      </c>
      <c r="H10" s="20">
        <f t="shared" si="5"/>
        <v>21.412997896153847</v>
      </c>
    </row>
    <row r="11" spans="1:8" x14ac:dyDescent="0.3">
      <c r="A11" s="8">
        <f t="shared" si="6"/>
        <v>4</v>
      </c>
      <c r="B11" s="18">
        <v>36811.03</v>
      </c>
      <c r="C11" s="18">
        <f t="shared" si="0"/>
        <v>45770.834702</v>
      </c>
      <c r="D11" s="18">
        <f t="shared" si="1"/>
        <v>3814.2362251666664</v>
      </c>
      <c r="E11" s="19">
        <f t="shared" si="2"/>
        <v>23.163377885627529</v>
      </c>
      <c r="F11" s="19">
        <f t="shared" si="3"/>
        <v>11.581688942813765</v>
      </c>
      <c r="G11" s="19">
        <f t="shared" si="4"/>
        <v>4.6326755771255055</v>
      </c>
      <c r="H11" s="20">
        <f t="shared" si="5"/>
        <v>22.005208991346155</v>
      </c>
    </row>
    <row r="12" spans="1:8" x14ac:dyDescent="0.3">
      <c r="A12" s="8">
        <f t="shared" si="6"/>
        <v>5</v>
      </c>
      <c r="B12" s="18">
        <v>37753.370000000003</v>
      </c>
      <c r="C12" s="18">
        <f t="shared" si="0"/>
        <v>46942.540258000008</v>
      </c>
      <c r="D12" s="18">
        <f t="shared" si="1"/>
        <v>3911.8783548333336</v>
      </c>
      <c r="E12" s="19">
        <f t="shared" si="2"/>
        <v>23.75634628441296</v>
      </c>
      <c r="F12" s="19">
        <f t="shared" si="3"/>
        <v>11.87817314220648</v>
      </c>
      <c r="G12" s="19">
        <f t="shared" si="4"/>
        <v>4.7512692568825923</v>
      </c>
      <c r="H12" s="20">
        <f t="shared" si="5"/>
        <v>22.568528970192311</v>
      </c>
    </row>
    <row r="13" spans="1:8" x14ac:dyDescent="0.3">
      <c r="A13" s="8">
        <f t="shared" si="6"/>
        <v>6</v>
      </c>
      <c r="B13" s="18">
        <v>38648.07</v>
      </c>
      <c r="C13" s="18">
        <f t="shared" si="0"/>
        <v>48055.010238000003</v>
      </c>
      <c r="D13" s="18">
        <f t="shared" si="1"/>
        <v>4004.5841865000002</v>
      </c>
      <c r="E13" s="19">
        <f t="shared" si="2"/>
        <v>24.319337164979757</v>
      </c>
      <c r="F13" s="19">
        <f t="shared" si="3"/>
        <v>12.159668582489878</v>
      </c>
      <c r="G13" s="19">
        <f t="shared" si="4"/>
        <v>4.863867432995951</v>
      </c>
      <c r="H13" s="20">
        <f t="shared" si="5"/>
        <v>23.103370306730771</v>
      </c>
    </row>
    <row r="14" spans="1:8" x14ac:dyDescent="0.3">
      <c r="A14" s="8">
        <f t="shared" si="6"/>
        <v>7</v>
      </c>
      <c r="B14" s="18">
        <v>39492.85</v>
      </c>
      <c r="C14" s="18">
        <f t="shared" si="0"/>
        <v>49105.40969</v>
      </c>
      <c r="D14" s="18">
        <f t="shared" si="1"/>
        <v>4092.1174741666669</v>
      </c>
      <c r="E14" s="19">
        <f t="shared" si="2"/>
        <v>24.850915835020242</v>
      </c>
      <c r="F14" s="19">
        <f t="shared" si="3"/>
        <v>12.425457917510121</v>
      </c>
      <c r="G14" s="19">
        <f t="shared" si="4"/>
        <v>4.9701831670040484</v>
      </c>
      <c r="H14" s="20">
        <f t="shared" si="5"/>
        <v>23.608370043269232</v>
      </c>
    </row>
    <row r="15" spans="1:8" x14ac:dyDescent="0.3">
      <c r="A15" s="8">
        <f t="shared" si="6"/>
        <v>8</v>
      </c>
      <c r="B15" s="18">
        <v>40279.089999999997</v>
      </c>
      <c r="C15" s="18">
        <f t="shared" si="0"/>
        <v>50083.020506000001</v>
      </c>
      <c r="D15" s="18">
        <f t="shared" si="1"/>
        <v>4173.5850421666664</v>
      </c>
      <c r="E15" s="19">
        <f t="shared" si="2"/>
        <v>25.345658150809719</v>
      </c>
      <c r="F15" s="19">
        <f t="shared" si="3"/>
        <v>12.672829075404859</v>
      </c>
      <c r="G15" s="19">
        <f t="shared" si="4"/>
        <v>5.0691316301619436</v>
      </c>
      <c r="H15" s="20">
        <f t="shared" si="5"/>
        <v>24.078375243269232</v>
      </c>
    </row>
    <row r="16" spans="1:8" x14ac:dyDescent="0.3">
      <c r="A16" s="8">
        <f t="shared" si="6"/>
        <v>9</v>
      </c>
      <c r="B16" s="18">
        <v>41021.339999999997</v>
      </c>
      <c r="C16" s="18">
        <f t="shared" si="0"/>
        <v>51005.934155999996</v>
      </c>
      <c r="D16" s="18">
        <f t="shared" si="1"/>
        <v>4250.4945129999996</v>
      </c>
      <c r="E16" s="19">
        <f t="shared" si="2"/>
        <v>25.812719714574897</v>
      </c>
      <c r="F16" s="19">
        <f t="shared" si="3"/>
        <v>12.906359857287448</v>
      </c>
      <c r="G16" s="19">
        <f t="shared" si="4"/>
        <v>5.1625439429149793</v>
      </c>
      <c r="H16" s="20">
        <f t="shared" si="5"/>
        <v>24.522083728846152</v>
      </c>
    </row>
    <row r="17" spans="1:8" x14ac:dyDescent="0.3">
      <c r="A17" s="8">
        <f t="shared" si="6"/>
        <v>10</v>
      </c>
      <c r="B17" s="18">
        <v>41721.440000000002</v>
      </c>
      <c r="C17" s="18">
        <f t="shared" si="0"/>
        <v>51876.438496000002</v>
      </c>
      <c r="D17" s="18">
        <f t="shared" si="1"/>
        <v>4323.0365413333338</v>
      </c>
      <c r="E17" s="19">
        <f t="shared" si="2"/>
        <v>26.253258348178139</v>
      </c>
      <c r="F17" s="19">
        <f t="shared" si="3"/>
        <v>13.12662917408907</v>
      </c>
      <c r="G17" s="19">
        <f t="shared" si="4"/>
        <v>5.2506516696356282</v>
      </c>
      <c r="H17" s="20">
        <f t="shared" si="5"/>
        <v>24.940595430769232</v>
      </c>
    </row>
    <row r="18" spans="1:8" x14ac:dyDescent="0.3">
      <c r="A18" s="8">
        <f t="shared" si="6"/>
        <v>11</v>
      </c>
      <c r="B18" s="18">
        <v>42380.41</v>
      </c>
      <c r="C18" s="18">
        <f t="shared" si="0"/>
        <v>52695.801794000006</v>
      </c>
      <c r="D18" s="18">
        <f t="shared" si="1"/>
        <v>4391.3168161666672</v>
      </c>
      <c r="E18" s="19">
        <f t="shared" si="2"/>
        <v>26.667915887651827</v>
      </c>
      <c r="F18" s="19">
        <f t="shared" si="3"/>
        <v>13.333957943825913</v>
      </c>
      <c r="G18" s="19">
        <f t="shared" si="4"/>
        <v>5.3335831775303655</v>
      </c>
      <c r="H18" s="20">
        <f t="shared" si="5"/>
        <v>25.334520093269234</v>
      </c>
    </row>
    <row r="19" spans="1:8" x14ac:dyDescent="0.3">
      <c r="A19" s="8">
        <f t="shared" si="6"/>
        <v>12</v>
      </c>
      <c r="B19" s="18">
        <v>43000.05</v>
      </c>
      <c r="C19" s="18">
        <f t="shared" si="0"/>
        <v>53466.262170000009</v>
      </c>
      <c r="D19" s="18">
        <f t="shared" si="1"/>
        <v>4455.5218475000001</v>
      </c>
      <c r="E19" s="19">
        <f t="shared" si="2"/>
        <v>27.057824984817817</v>
      </c>
      <c r="F19" s="19">
        <f t="shared" si="3"/>
        <v>13.528912492408908</v>
      </c>
      <c r="G19" s="19">
        <f t="shared" si="4"/>
        <v>5.4115649969635635</v>
      </c>
      <c r="H19" s="20">
        <f t="shared" si="5"/>
        <v>25.704933735576926</v>
      </c>
    </row>
    <row r="20" spans="1:8" x14ac:dyDescent="0.3">
      <c r="A20" s="8">
        <f t="shared" si="6"/>
        <v>13</v>
      </c>
      <c r="B20" s="18">
        <v>43581.86</v>
      </c>
      <c r="C20" s="18">
        <f t="shared" si="0"/>
        <v>54189.684724000006</v>
      </c>
      <c r="D20" s="18">
        <f t="shared" si="1"/>
        <v>4515.8070603333335</v>
      </c>
      <c r="E20" s="19">
        <f t="shared" si="2"/>
        <v>27.423929516194335</v>
      </c>
      <c r="F20" s="19">
        <f t="shared" si="3"/>
        <v>13.711964758097167</v>
      </c>
      <c r="G20" s="19">
        <f t="shared" si="4"/>
        <v>5.4847859032388673</v>
      </c>
      <c r="H20" s="20">
        <f t="shared" si="5"/>
        <v>26.05273304038462</v>
      </c>
    </row>
    <row r="21" spans="1:8" x14ac:dyDescent="0.3">
      <c r="A21" s="8">
        <f t="shared" si="6"/>
        <v>14</v>
      </c>
      <c r="B21" s="18">
        <v>44127.76</v>
      </c>
      <c r="C21" s="18">
        <f t="shared" si="0"/>
        <v>54868.456784000002</v>
      </c>
      <c r="D21" s="18">
        <f t="shared" si="1"/>
        <v>4572.3713986666671</v>
      </c>
      <c r="E21" s="19">
        <f t="shared" si="2"/>
        <v>27.767437643724698</v>
      </c>
      <c r="F21" s="19">
        <f t="shared" si="3"/>
        <v>13.883718821862349</v>
      </c>
      <c r="G21" s="19">
        <f t="shared" si="4"/>
        <v>5.5534875287449399</v>
      </c>
      <c r="H21" s="20">
        <f t="shared" si="5"/>
        <v>26.379065761538463</v>
      </c>
    </row>
    <row r="22" spans="1:8" x14ac:dyDescent="0.3">
      <c r="A22" s="8">
        <f t="shared" si="6"/>
        <v>15</v>
      </c>
      <c r="B22" s="18">
        <v>44639.34</v>
      </c>
      <c r="C22" s="18">
        <f t="shared" si="0"/>
        <v>55504.555355999997</v>
      </c>
      <c r="D22" s="18">
        <f t="shared" si="1"/>
        <v>4625.3796130000001</v>
      </c>
      <c r="E22" s="19">
        <f t="shared" si="2"/>
        <v>28.089349876518217</v>
      </c>
      <c r="F22" s="19">
        <f t="shared" si="3"/>
        <v>14.044674938259108</v>
      </c>
      <c r="G22" s="19">
        <f t="shared" si="4"/>
        <v>5.617869975303643</v>
      </c>
      <c r="H22" s="20">
        <f t="shared" si="5"/>
        <v>26.684882382692308</v>
      </c>
    </row>
    <row r="23" spans="1:8" x14ac:dyDescent="0.3">
      <c r="A23" s="8">
        <f t="shared" si="6"/>
        <v>16</v>
      </c>
      <c r="B23" s="18">
        <v>45171.49</v>
      </c>
      <c r="C23" s="18">
        <f t="shared" si="0"/>
        <v>56166.230666000003</v>
      </c>
      <c r="D23" s="18">
        <f t="shared" si="1"/>
        <v>4680.5192221666666</v>
      </c>
      <c r="E23" s="19">
        <f t="shared" si="2"/>
        <v>28.42420580263158</v>
      </c>
      <c r="F23" s="19">
        <f t="shared" si="3"/>
        <v>14.21210290131579</v>
      </c>
      <c r="G23" s="19">
        <f t="shared" si="4"/>
        <v>5.6848411605263163</v>
      </c>
      <c r="H23" s="20">
        <f t="shared" si="5"/>
        <v>27.0029955125</v>
      </c>
    </row>
    <row r="24" spans="1:8" x14ac:dyDescent="0.3">
      <c r="A24" s="8">
        <f t="shared" si="6"/>
        <v>17</v>
      </c>
      <c r="B24" s="18">
        <v>45669.66</v>
      </c>
      <c r="C24" s="18">
        <f t="shared" si="0"/>
        <v>56785.655244000009</v>
      </c>
      <c r="D24" s="18">
        <f t="shared" si="1"/>
        <v>4732.1379370000004</v>
      </c>
      <c r="E24" s="19">
        <f t="shared" si="2"/>
        <v>28.737679779352231</v>
      </c>
      <c r="F24" s="19">
        <f t="shared" si="3"/>
        <v>14.368839889676115</v>
      </c>
      <c r="G24" s="19">
        <f t="shared" si="4"/>
        <v>5.747535955870446</v>
      </c>
      <c r="H24" s="20">
        <f t="shared" si="5"/>
        <v>27.300795790384619</v>
      </c>
    </row>
    <row r="25" spans="1:8" x14ac:dyDescent="0.3">
      <c r="A25" s="8">
        <f t="shared" si="6"/>
        <v>18</v>
      </c>
      <c r="B25" s="18">
        <v>46781.279999999999</v>
      </c>
      <c r="C25" s="18">
        <f t="shared" si="0"/>
        <v>58167.843551999998</v>
      </c>
      <c r="D25" s="18">
        <f t="shared" si="1"/>
        <v>4847.3202959999999</v>
      </c>
      <c r="E25" s="19">
        <f t="shared" si="2"/>
        <v>29.437167789473683</v>
      </c>
      <c r="F25" s="19">
        <f t="shared" si="3"/>
        <v>14.718583894736842</v>
      </c>
      <c r="G25" s="19">
        <f t="shared" si="4"/>
        <v>5.8874335578947363</v>
      </c>
      <c r="H25" s="20">
        <f t="shared" si="5"/>
        <v>27.965309399999999</v>
      </c>
    </row>
    <row r="26" spans="1:8" x14ac:dyDescent="0.3">
      <c r="A26" s="8">
        <f t="shared" si="6"/>
        <v>19</v>
      </c>
      <c r="B26" s="18">
        <v>46799.68</v>
      </c>
      <c r="C26" s="18">
        <f t="shared" si="0"/>
        <v>58190.722112000003</v>
      </c>
      <c r="D26" s="18">
        <f t="shared" si="1"/>
        <v>4849.2268426666669</v>
      </c>
      <c r="E26" s="19">
        <f t="shared" si="2"/>
        <v>29.448746008097167</v>
      </c>
      <c r="F26" s="19">
        <f t="shared" si="3"/>
        <v>14.724373004048584</v>
      </c>
      <c r="G26" s="19">
        <f t="shared" si="4"/>
        <v>5.8897492016194333</v>
      </c>
      <c r="H26" s="20">
        <f t="shared" si="5"/>
        <v>27.976308707692308</v>
      </c>
    </row>
    <row r="27" spans="1:8" x14ac:dyDescent="0.3">
      <c r="A27" s="8">
        <f t="shared" si="6"/>
        <v>20</v>
      </c>
      <c r="B27" s="18">
        <v>48490.79</v>
      </c>
      <c r="C27" s="18">
        <f t="shared" si="0"/>
        <v>60293.448286000006</v>
      </c>
      <c r="D27" s="18">
        <f t="shared" si="1"/>
        <v>5024.4540238333338</v>
      </c>
      <c r="E27" s="19">
        <f t="shared" si="2"/>
        <v>30.512878687246968</v>
      </c>
      <c r="F27" s="19">
        <f t="shared" si="3"/>
        <v>15.256439343623484</v>
      </c>
      <c r="G27" s="19">
        <f t="shared" si="4"/>
        <v>6.1025757374493939</v>
      </c>
      <c r="H27" s="20">
        <f t="shared" si="5"/>
        <v>28.987234752884618</v>
      </c>
    </row>
    <row r="28" spans="1:8" x14ac:dyDescent="0.3">
      <c r="A28" s="8">
        <f t="shared" si="6"/>
        <v>21</v>
      </c>
      <c r="B28" s="18">
        <v>48509.18</v>
      </c>
      <c r="C28" s="18">
        <f t="shared" si="0"/>
        <v>60316.314412</v>
      </c>
      <c r="D28" s="18">
        <f t="shared" si="1"/>
        <v>5026.3595343333336</v>
      </c>
      <c r="E28" s="19">
        <f t="shared" si="2"/>
        <v>30.524450613360322</v>
      </c>
      <c r="F28" s="19">
        <f t="shared" si="3"/>
        <v>15.262225306680161</v>
      </c>
      <c r="G28" s="19">
        <f t="shared" si="4"/>
        <v>6.1048901226720647</v>
      </c>
      <c r="H28" s="20">
        <f t="shared" si="5"/>
        <v>28.998228082692307</v>
      </c>
    </row>
    <row r="29" spans="1:8" x14ac:dyDescent="0.3">
      <c r="A29" s="8">
        <f t="shared" si="6"/>
        <v>22</v>
      </c>
      <c r="B29" s="18">
        <v>50200.33</v>
      </c>
      <c r="C29" s="18">
        <f t="shared" si="0"/>
        <v>62419.090322000004</v>
      </c>
      <c r="D29" s="18">
        <f t="shared" si="1"/>
        <v>5201.590860166667</v>
      </c>
      <c r="E29" s="19">
        <f t="shared" si="2"/>
        <v>31.58860846255061</v>
      </c>
      <c r="F29" s="19">
        <f t="shared" si="3"/>
        <v>15.794304231275305</v>
      </c>
      <c r="G29" s="19">
        <f t="shared" si="4"/>
        <v>6.3177216925101218</v>
      </c>
      <c r="H29" s="20">
        <f t="shared" si="5"/>
        <v>30.00917803942308</v>
      </c>
    </row>
    <row r="30" spans="1:8" x14ac:dyDescent="0.3">
      <c r="A30" s="8">
        <f t="shared" si="6"/>
        <v>23</v>
      </c>
      <c r="B30" s="18">
        <v>51909.85</v>
      </c>
      <c r="C30" s="18">
        <f t="shared" si="0"/>
        <v>64544.707490000001</v>
      </c>
      <c r="D30" s="18">
        <f t="shared" si="1"/>
        <v>5378.7256241666664</v>
      </c>
      <c r="E30" s="19">
        <f t="shared" si="2"/>
        <v>32.664325652834009</v>
      </c>
      <c r="F30" s="19">
        <f t="shared" si="3"/>
        <v>16.332162826417004</v>
      </c>
      <c r="G30" s="19">
        <f t="shared" si="4"/>
        <v>6.532865130566802</v>
      </c>
      <c r="H30" s="20">
        <f t="shared" si="5"/>
        <v>31.031109370192308</v>
      </c>
    </row>
    <row r="31" spans="1:8" x14ac:dyDescent="0.3">
      <c r="A31" s="8">
        <f t="shared" si="6"/>
        <v>24</v>
      </c>
      <c r="B31" s="18">
        <v>53600.959999999999</v>
      </c>
      <c r="C31" s="18">
        <f t="shared" si="0"/>
        <v>66647.433663999996</v>
      </c>
      <c r="D31" s="18">
        <f t="shared" si="1"/>
        <v>5553.9528053333343</v>
      </c>
      <c r="E31" s="19">
        <f t="shared" si="2"/>
        <v>33.728458331983802</v>
      </c>
      <c r="F31" s="19">
        <f t="shared" si="3"/>
        <v>16.864229165991901</v>
      </c>
      <c r="G31" s="19">
        <f t="shared" si="4"/>
        <v>6.7456916663967608</v>
      </c>
      <c r="H31" s="20">
        <f t="shared" si="5"/>
        <v>32.042035415384611</v>
      </c>
    </row>
    <row r="32" spans="1:8" x14ac:dyDescent="0.3">
      <c r="A32" s="8">
        <f t="shared" si="6"/>
        <v>25</v>
      </c>
      <c r="B32" s="18">
        <v>53715.24</v>
      </c>
      <c r="C32" s="18">
        <f t="shared" si="0"/>
        <v>66789.529416000005</v>
      </c>
      <c r="D32" s="18">
        <f t="shared" si="1"/>
        <v>5565.7941179999998</v>
      </c>
      <c r="E32" s="19">
        <f t="shared" si="2"/>
        <v>33.800369137651828</v>
      </c>
      <c r="F32" s="19">
        <f t="shared" si="3"/>
        <v>16.900184568825914</v>
      </c>
      <c r="G32" s="19">
        <f t="shared" si="4"/>
        <v>6.7600738275303653</v>
      </c>
      <c r="H32" s="20">
        <f t="shared" si="5"/>
        <v>32.11035068076923</v>
      </c>
    </row>
    <row r="33" spans="1:8" x14ac:dyDescent="0.3">
      <c r="A33" s="8">
        <f t="shared" si="6"/>
        <v>26</v>
      </c>
      <c r="B33" s="18">
        <v>53804.09</v>
      </c>
      <c r="C33" s="18">
        <f t="shared" si="0"/>
        <v>66900.005506000001</v>
      </c>
      <c r="D33" s="18">
        <f t="shared" si="1"/>
        <v>5575.0004588333341</v>
      </c>
      <c r="E33" s="19">
        <f t="shared" si="2"/>
        <v>33.85627809008097</v>
      </c>
      <c r="F33" s="19">
        <f t="shared" si="3"/>
        <v>16.928139045040485</v>
      </c>
      <c r="G33" s="19">
        <f t="shared" si="4"/>
        <v>6.7712556180161938</v>
      </c>
      <c r="H33" s="20">
        <f t="shared" si="5"/>
        <v>32.16346418557692</v>
      </c>
    </row>
    <row r="34" spans="1:8" x14ac:dyDescent="0.3">
      <c r="A34" s="8">
        <f t="shared" si="6"/>
        <v>27</v>
      </c>
      <c r="B34" s="18">
        <v>53904.83</v>
      </c>
      <c r="C34" s="18">
        <f t="shared" si="0"/>
        <v>67025.265622000006</v>
      </c>
      <c r="D34" s="18">
        <f t="shared" si="1"/>
        <v>5585.4388018333339</v>
      </c>
      <c r="E34" s="19">
        <f t="shared" si="2"/>
        <v>33.91966883704454</v>
      </c>
      <c r="F34" s="19">
        <f t="shared" si="3"/>
        <v>16.95983441852227</v>
      </c>
      <c r="G34" s="19">
        <f t="shared" si="4"/>
        <v>6.7839337674089082</v>
      </c>
      <c r="H34" s="20">
        <f t="shared" si="5"/>
        <v>32.223685395192312</v>
      </c>
    </row>
    <row r="35" spans="1:8" x14ac:dyDescent="0.3">
      <c r="A35" s="8">
        <f t="shared" si="6"/>
        <v>28</v>
      </c>
      <c r="B35" s="18">
        <v>53981.11</v>
      </c>
      <c r="C35" s="18">
        <f t="shared" si="0"/>
        <v>67120.112174000009</v>
      </c>
      <c r="D35" s="18">
        <f t="shared" si="1"/>
        <v>5593.3426811666677</v>
      </c>
      <c r="E35" s="19">
        <f t="shared" si="2"/>
        <v>33.967668104251018</v>
      </c>
      <c r="F35" s="19">
        <f t="shared" si="3"/>
        <v>16.983834052125509</v>
      </c>
      <c r="G35" s="19">
        <f t="shared" si="4"/>
        <v>6.7935336208502033</v>
      </c>
      <c r="H35" s="20">
        <f t="shared" si="5"/>
        <v>32.269284699038465</v>
      </c>
    </row>
    <row r="36" spans="1:8" x14ac:dyDescent="0.3">
      <c r="A36" s="8">
        <f t="shared" si="6"/>
        <v>29</v>
      </c>
      <c r="B36" s="18">
        <v>54051.75</v>
      </c>
      <c r="C36" s="18">
        <f t="shared" si="0"/>
        <v>67207.945950000008</v>
      </c>
      <c r="D36" s="18">
        <f t="shared" si="1"/>
        <v>5600.6621625000007</v>
      </c>
      <c r="E36" s="19">
        <f t="shared" si="2"/>
        <v>34.012118395748992</v>
      </c>
      <c r="F36" s="19">
        <f t="shared" si="3"/>
        <v>17.006059197874496</v>
      </c>
      <c r="G36" s="19">
        <f t="shared" si="4"/>
        <v>6.8024236791497987</v>
      </c>
      <c r="H36" s="20">
        <f t="shared" si="5"/>
        <v>32.311512475961543</v>
      </c>
    </row>
    <row r="37" spans="1:8" x14ac:dyDescent="0.3">
      <c r="A37" s="8">
        <f t="shared" si="6"/>
        <v>30</v>
      </c>
      <c r="B37" s="18">
        <v>54117.24</v>
      </c>
      <c r="C37" s="18">
        <f t="shared" si="0"/>
        <v>67289.376216000004</v>
      </c>
      <c r="D37" s="18">
        <f t="shared" si="1"/>
        <v>5607.448018</v>
      </c>
      <c r="E37" s="19">
        <f t="shared" si="2"/>
        <v>34.053328044534418</v>
      </c>
      <c r="F37" s="19">
        <f t="shared" si="3"/>
        <v>17.026664022267209</v>
      </c>
      <c r="G37" s="19">
        <f t="shared" si="4"/>
        <v>6.8106656089068833</v>
      </c>
      <c r="H37" s="20">
        <f t="shared" si="5"/>
        <v>32.350661642307692</v>
      </c>
    </row>
    <row r="38" spans="1:8" x14ac:dyDescent="0.3">
      <c r="A38" s="8">
        <f t="shared" si="6"/>
        <v>31</v>
      </c>
      <c r="B38" s="18">
        <v>54177.84</v>
      </c>
      <c r="C38" s="18">
        <f t="shared" si="0"/>
        <v>67364.726255999994</v>
      </c>
      <c r="D38" s="18">
        <f t="shared" si="1"/>
        <v>5613.7271879999998</v>
      </c>
      <c r="E38" s="19">
        <f t="shared" si="2"/>
        <v>34.091460655870442</v>
      </c>
      <c r="F38" s="19">
        <f t="shared" si="3"/>
        <v>17.045730327935221</v>
      </c>
      <c r="G38" s="19">
        <f t="shared" si="4"/>
        <v>6.8182921311740881</v>
      </c>
      <c r="H38" s="20">
        <f t="shared" si="5"/>
        <v>32.386887623076923</v>
      </c>
    </row>
    <row r="39" spans="1:8" x14ac:dyDescent="0.3">
      <c r="A39" s="8">
        <f t="shared" si="6"/>
        <v>32</v>
      </c>
      <c r="B39" s="18">
        <v>54233.98</v>
      </c>
      <c r="C39" s="18">
        <f t="shared" si="0"/>
        <v>67434.530732000014</v>
      </c>
      <c r="D39" s="18">
        <f t="shared" si="1"/>
        <v>5619.5442276666672</v>
      </c>
      <c r="E39" s="19">
        <f t="shared" si="2"/>
        <v>34.126786807692312</v>
      </c>
      <c r="F39" s="19">
        <f t="shared" si="3"/>
        <v>17.063393403846156</v>
      </c>
      <c r="G39" s="19">
        <f t="shared" si="4"/>
        <v>6.8253573615384626</v>
      </c>
      <c r="H39" s="20">
        <f t="shared" si="5"/>
        <v>32.420447467307696</v>
      </c>
    </row>
    <row r="40" spans="1:8" x14ac:dyDescent="0.3">
      <c r="A40" s="8">
        <f t="shared" si="6"/>
        <v>33</v>
      </c>
      <c r="B40" s="18">
        <v>54285.94</v>
      </c>
      <c r="C40" s="18">
        <f t="shared" si="0"/>
        <v>67499.13779600001</v>
      </c>
      <c r="D40" s="18">
        <f t="shared" si="1"/>
        <v>5624.9281496666672</v>
      </c>
      <c r="E40" s="19">
        <f t="shared" si="2"/>
        <v>34.159482690283404</v>
      </c>
      <c r="F40" s="19">
        <f t="shared" si="3"/>
        <v>17.079741345141702</v>
      </c>
      <c r="G40" s="19">
        <f t="shared" si="4"/>
        <v>6.8318965380566805</v>
      </c>
      <c r="H40" s="20">
        <f t="shared" si="5"/>
        <v>32.451508555769237</v>
      </c>
    </row>
    <row r="41" spans="1:8" x14ac:dyDescent="0.3">
      <c r="A41" s="8">
        <f t="shared" si="6"/>
        <v>34</v>
      </c>
      <c r="B41" s="18">
        <v>54334.09</v>
      </c>
      <c r="C41" s="18">
        <f t="shared" si="0"/>
        <v>67559.007505999994</v>
      </c>
      <c r="D41" s="18">
        <f t="shared" si="1"/>
        <v>5629.9172921666659</v>
      </c>
      <c r="E41" s="19">
        <f t="shared" si="2"/>
        <v>34.189781126518213</v>
      </c>
      <c r="F41" s="19">
        <f t="shared" si="3"/>
        <v>17.094890563259106</v>
      </c>
      <c r="G41" s="19">
        <f t="shared" si="4"/>
        <v>6.8379562253036426</v>
      </c>
      <c r="H41" s="20">
        <f t="shared" si="5"/>
        <v>32.480292070192306</v>
      </c>
    </row>
    <row r="42" spans="1:8" x14ac:dyDescent="0.3">
      <c r="A42" s="21">
        <f t="shared" si="6"/>
        <v>35</v>
      </c>
      <c r="B42" s="22">
        <v>54378.64</v>
      </c>
      <c r="C42" s="22">
        <f t="shared" si="0"/>
        <v>67614.400976000004</v>
      </c>
      <c r="D42" s="22">
        <f t="shared" si="1"/>
        <v>5634.5334146666664</v>
      </c>
      <c r="E42" s="23">
        <f t="shared" si="2"/>
        <v>34.217814259109311</v>
      </c>
      <c r="F42" s="23">
        <f t="shared" si="3"/>
        <v>17.108907129554655</v>
      </c>
      <c r="G42" s="23">
        <f t="shared" si="4"/>
        <v>6.8435628518218623</v>
      </c>
      <c r="H42" s="24">
        <f t="shared" si="5"/>
        <v>32.50692354615385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15</v>
      </c>
      <c r="B1" s="1" t="s">
        <v>57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28017.43</v>
      </c>
      <c r="C7" s="18">
        <f t="shared" ref="C7:C42" si="0">B7*$D$3</f>
        <v>34836.872461999999</v>
      </c>
      <c r="D7" s="18">
        <f t="shared" ref="D7:D42" si="1">B7/12*$D$3</f>
        <v>2903.0727051666668</v>
      </c>
      <c r="E7" s="19">
        <f t="shared" ref="E7:E42" si="2">C7/1976</f>
        <v>17.629996185222673</v>
      </c>
      <c r="F7" s="19">
        <f>E7/2</f>
        <v>8.8149980926113365</v>
      </c>
      <c r="G7" s="19">
        <f>E7/5</f>
        <v>3.5259992370445348</v>
      </c>
      <c r="H7" s="20">
        <f>C7/2080</f>
        <v>16.748496375961537</v>
      </c>
    </row>
    <row r="8" spans="1:8" x14ac:dyDescent="0.3">
      <c r="A8" s="8">
        <f>A7+1</f>
        <v>1</v>
      </c>
      <c r="B8" s="18">
        <v>28899.68</v>
      </c>
      <c r="C8" s="18">
        <f t="shared" si="0"/>
        <v>35933.862112000003</v>
      </c>
      <c r="D8" s="18">
        <f t="shared" si="1"/>
        <v>2994.4885093333337</v>
      </c>
      <c r="E8" s="19">
        <f t="shared" si="2"/>
        <v>18.185152890688261</v>
      </c>
      <c r="F8" s="19">
        <f t="shared" ref="F8:F42" si="3">E8/2</f>
        <v>9.0925764453441307</v>
      </c>
      <c r="G8" s="19">
        <f t="shared" ref="G8:G42" si="4">E8/5</f>
        <v>3.6370305781376522</v>
      </c>
      <c r="H8" s="20">
        <f t="shared" ref="H8:H42" si="5">C8/2080</f>
        <v>17.275895246153848</v>
      </c>
    </row>
    <row r="9" spans="1:8" x14ac:dyDescent="0.3">
      <c r="A9" s="8">
        <f t="shared" ref="A9:A42" si="6">A8+1</f>
        <v>2</v>
      </c>
      <c r="B9" s="18">
        <v>29736.12</v>
      </c>
      <c r="C9" s="18">
        <f t="shared" si="0"/>
        <v>36973.891607999998</v>
      </c>
      <c r="D9" s="18">
        <f t="shared" si="1"/>
        <v>3081.1576339999997</v>
      </c>
      <c r="E9" s="19">
        <f t="shared" si="2"/>
        <v>18.711483607287448</v>
      </c>
      <c r="F9" s="19">
        <f t="shared" si="3"/>
        <v>9.3557418036437241</v>
      </c>
      <c r="G9" s="19">
        <f t="shared" si="4"/>
        <v>3.7422967214574898</v>
      </c>
      <c r="H9" s="20">
        <f t="shared" si="5"/>
        <v>17.775909426923075</v>
      </c>
    </row>
    <row r="10" spans="1:8" x14ac:dyDescent="0.3">
      <c r="A10" s="8">
        <f t="shared" si="6"/>
        <v>3</v>
      </c>
      <c r="B10" s="18">
        <v>30410.18</v>
      </c>
      <c r="C10" s="18">
        <f t="shared" si="0"/>
        <v>37812.017812000006</v>
      </c>
      <c r="D10" s="18">
        <f t="shared" si="1"/>
        <v>3151.0014843333338</v>
      </c>
      <c r="E10" s="19">
        <f t="shared" si="2"/>
        <v>19.135636544534417</v>
      </c>
      <c r="F10" s="19">
        <f t="shared" si="3"/>
        <v>9.5678182722672087</v>
      </c>
      <c r="G10" s="19">
        <f t="shared" si="4"/>
        <v>3.8271273089068836</v>
      </c>
      <c r="H10" s="20">
        <f t="shared" si="5"/>
        <v>18.178854717307694</v>
      </c>
    </row>
    <row r="11" spans="1:8" x14ac:dyDescent="0.3">
      <c r="A11" s="8">
        <f t="shared" si="6"/>
        <v>4</v>
      </c>
      <c r="B11" s="18">
        <v>31484.720000000001</v>
      </c>
      <c r="C11" s="18">
        <f t="shared" si="0"/>
        <v>39148.100848000002</v>
      </c>
      <c r="D11" s="18">
        <f t="shared" si="1"/>
        <v>3262.3417373333336</v>
      </c>
      <c r="E11" s="19">
        <f t="shared" si="2"/>
        <v>19.811791927125508</v>
      </c>
      <c r="F11" s="19">
        <f t="shared" si="3"/>
        <v>9.9058959635627541</v>
      </c>
      <c r="G11" s="19">
        <f t="shared" si="4"/>
        <v>3.9623583854251017</v>
      </c>
      <c r="H11" s="20">
        <f t="shared" si="5"/>
        <v>18.821202330769232</v>
      </c>
    </row>
    <row r="12" spans="1:8" x14ac:dyDescent="0.3">
      <c r="A12" s="8">
        <f t="shared" si="6"/>
        <v>5</v>
      </c>
      <c r="B12" s="18">
        <v>31497.98</v>
      </c>
      <c r="C12" s="18">
        <f t="shared" si="0"/>
        <v>39164.588331999999</v>
      </c>
      <c r="D12" s="18">
        <f t="shared" si="1"/>
        <v>3263.7156943333334</v>
      </c>
      <c r="E12" s="19">
        <f t="shared" si="2"/>
        <v>19.820135795546559</v>
      </c>
      <c r="F12" s="19">
        <f t="shared" si="3"/>
        <v>9.9100678977732795</v>
      </c>
      <c r="G12" s="19">
        <f t="shared" si="4"/>
        <v>3.9640271591093117</v>
      </c>
      <c r="H12" s="20">
        <f t="shared" si="5"/>
        <v>18.829129005769232</v>
      </c>
    </row>
    <row r="13" spans="1:8" x14ac:dyDescent="0.3">
      <c r="A13" s="8">
        <f t="shared" si="6"/>
        <v>6</v>
      </c>
      <c r="B13" s="18">
        <v>32918.76</v>
      </c>
      <c r="C13" s="18">
        <f t="shared" si="0"/>
        <v>40931.186184000006</v>
      </c>
      <c r="D13" s="18">
        <f t="shared" si="1"/>
        <v>3410.932182</v>
      </c>
      <c r="E13" s="19">
        <f t="shared" si="2"/>
        <v>20.714163048583</v>
      </c>
      <c r="F13" s="19">
        <f t="shared" si="3"/>
        <v>10.3570815242915</v>
      </c>
      <c r="G13" s="19">
        <f t="shared" si="4"/>
        <v>4.1428326097166002</v>
      </c>
      <c r="H13" s="20">
        <f t="shared" si="5"/>
        <v>19.678454896153848</v>
      </c>
    </row>
    <row r="14" spans="1:8" x14ac:dyDescent="0.3">
      <c r="A14" s="8">
        <f t="shared" si="6"/>
        <v>7</v>
      </c>
      <c r="B14" s="18">
        <v>32918.76</v>
      </c>
      <c r="C14" s="18">
        <f t="shared" si="0"/>
        <v>40931.186184000006</v>
      </c>
      <c r="D14" s="18">
        <f t="shared" si="1"/>
        <v>3410.932182</v>
      </c>
      <c r="E14" s="19">
        <f t="shared" si="2"/>
        <v>20.714163048583</v>
      </c>
      <c r="F14" s="19">
        <f t="shared" si="3"/>
        <v>10.3570815242915</v>
      </c>
      <c r="G14" s="19">
        <f t="shared" si="4"/>
        <v>4.1428326097166002</v>
      </c>
      <c r="H14" s="20">
        <f t="shared" si="5"/>
        <v>19.678454896153848</v>
      </c>
    </row>
    <row r="15" spans="1:8" x14ac:dyDescent="0.3">
      <c r="A15" s="8">
        <f t="shared" si="6"/>
        <v>8</v>
      </c>
      <c r="B15" s="18">
        <v>33927.54</v>
      </c>
      <c r="C15" s="18">
        <f t="shared" si="0"/>
        <v>42185.503236000004</v>
      </c>
      <c r="D15" s="18">
        <f t="shared" si="1"/>
        <v>3515.458603</v>
      </c>
      <c r="E15" s="19">
        <f t="shared" si="2"/>
        <v>21.348938884615386</v>
      </c>
      <c r="F15" s="19">
        <f t="shared" si="3"/>
        <v>10.674469442307693</v>
      </c>
      <c r="G15" s="19">
        <f t="shared" si="4"/>
        <v>4.269787776923077</v>
      </c>
      <c r="H15" s="20">
        <f t="shared" si="5"/>
        <v>20.281491940384619</v>
      </c>
    </row>
    <row r="16" spans="1:8" x14ac:dyDescent="0.3">
      <c r="A16" s="8">
        <f t="shared" si="6"/>
        <v>9</v>
      </c>
      <c r="B16" s="18">
        <v>33960.54</v>
      </c>
      <c r="C16" s="18">
        <f t="shared" si="0"/>
        <v>42226.535436000006</v>
      </c>
      <c r="D16" s="18">
        <f t="shared" si="1"/>
        <v>3518.8779530000002</v>
      </c>
      <c r="E16" s="19">
        <f t="shared" si="2"/>
        <v>21.369704168016199</v>
      </c>
      <c r="F16" s="19">
        <f t="shared" si="3"/>
        <v>10.684852084008099</v>
      </c>
      <c r="G16" s="19">
        <f t="shared" si="4"/>
        <v>4.2739408336032394</v>
      </c>
      <c r="H16" s="20">
        <f t="shared" si="5"/>
        <v>20.301218959615387</v>
      </c>
    </row>
    <row r="17" spans="1:8" x14ac:dyDescent="0.3">
      <c r="A17" s="8">
        <f t="shared" si="6"/>
        <v>10</v>
      </c>
      <c r="B17" s="18">
        <v>35492.080000000002</v>
      </c>
      <c r="C17" s="18">
        <f t="shared" si="0"/>
        <v>44130.852272000004</v>
      </c>
      <c r="D17" s="18">
        <f t="shared" si="1"/>
        <v>3677.5710226666674</v>
      </c>
      <c r="E17" s="19">
        <f t="shared" si="2"/>
        <v>22.333427263157898</v>
      </c>
      <c r="F17" s="19">
        <f t="shared" si="3"/>
        <v>11.166713631578949</v>
      </c>
      <c r="G17" s="19">
        <f t="shared" si="4"/>
        <v>4.4666854526315793</v>
      </c>
      <c r="H17" s="20">
        <f t="shared" si="5"/>
        <v>21.216755900000003</v>
      </c>
    </row>
    <row r="18" spans="1:8" x14ac:dyDescent="0.3">
      <c r="A18" s="8">
        <f t="shared" si="6"/>
        <v>11</v>
      </c>
      <c r="B18" s="18">
        <v>35503.589999999997</v>
      </c>
      <c r="C18" s="18">
        <f t="shared" si="0"/>
        <v>44145.163805999997</v>
      </c>
      <c r="D18" s="18">
        <f t="shared" si="1"/>
        <v>3678.7636505</v>
      </c>
      <c r="E18" s="19">
        <f t="shared" si="2"/>
        <v>22.340669942307692</v>
      </c>
      <c r="F18" s="19">
        <f t="shared" si="3"/>
        <v>11.170334971153846</v>
      </c>
      <c r="G18" s="19">
        <f t="shared" si="4"/>
        <v>4.4681339884615383</v>
      </c>
      <c r="H18" s="20">
        <f t="shared" si="5"/>
        <v>21.223636445192305</v>
      </c>
    </row>
    <row r="19" spans="1:8" x14ac:dyDescent="0.3">
      <c r="A19" s="8">
        <f t="shared" si="6"/>
        <v>12</v>
      </c>
      <c r="B19" s="18">
        <v>37035.1</v>
      </c>
      <c r="C19" s="18">
        <f t="shared" si="0"/>
        <v>46049.443339999998</v>
      </c>
      <c r="D19" s="18">
        <f t="shared" si="1"/>
        <v>3837.4536116666668</v>
      </c>
      <c r="E19" s="19">
        <f t="shared" si="2"/>
        <v>23.304374159919028</v>
      </c>
      <c r="F19" s="19">
        <f t="shared" si="3"/>
        <v>11.652187079959514</v>
      </c>
      <c r="G19" s="19">
        <f t="shared" si="4"/>
        <v>4.660874831983806</v>
      </c>
      <c r="H19" s="20">
        <f t="shared" si="5"/>
        <v>22.139155451923077</v>
      </c>
    </row>
    <row r="20" spans="1:8" x14ac:dyDescent="0.3">
      <c r="A20" s="8">
        <f t="shared" si="6"/>
        <v>13</v>
      </c>
      <c r="B20" s="18">
        <v>37046.6</v>
      </c>
      <c r="C20" s="18">
        <f t="shared" si="0"/>
        <v>46063.742440000002</v>
      </c>
      <c r="D20" s="18">
        <f t="shared" si="1"/>
        <v>3838.6452033333335</v>
      </c>
      <c r="E20" s="19">
        <f t="shared" si="2"/>
        <v>23.311610546558704</v>
      </c>
      <c r="F20" s="19">
        <f t="shared" si="3"/>
        <v>11.655805273279352</v>
      </c>
      <c r="G20" s="19">
        <f t="shared" si="4"/>
        <v>4.6623221093117406</v>
      </c>
      <c r="H20" s="20">
        <f t="shared" si="5"/>
        <v>22.146030019230771</v>
      </c>
    </row>
    <row r="21" spans="1:8" x14ac:dyDescent="0.3">
      <c r="A21" s="8">
        <f t="shared" si="6"/>
        <v>14</v>
      </c>
      <c r="B21" s="18">
        <v>38578.15</v>
      </c>
      <c r="C21" s="18">
        <f t="shared" si="0"/>
        <v>47968.071710000004</v>
      </c>
      <c r="D21" s="18">
        <f t="shared" si="1"/>
        <v>3997.3393091666667</v>
      </c>
      <c r="E21" s="19">
        <f t="shared" si="2"/>
        <v>24.275339934210528</v>
      </c>
      <c r="F21" s="19">
        <f t="shared" si="3"/>
        <v>12.137669967105264</v>
      </c>
      <c r="G21" s="19">
        <f t="shared" si="4"/>
        <v>4.8550679868421058</v>
      </c>
      <c r="H21" s="20">
        <f t="shared" si="5"/>
        <v>23.061572937500003</v>
      </c>
    </row>
    <row r="22" spans="1:8" x14ac:dyDescent="0.3">
      <c r="A22" s="8">
        <f t="shared" si="6"/>
        <v>15</v>
      </c>
      <c r="B22" s="18">
        <v>38589.61</v>
      </c>
      <c r="C22" s="18">
        <f t="shared" si="0"/>
        <v>47982.321073999999</v>
      </c>
      <c r="D22" s="18">
        <f t="shared" si="1"/>
        <v>3998.5267561666669</v>
      </c>
      <c r="E22" s="19">
        <f t="shared" si="2"/>
        <v>24.282551150809716</v>
      </c>
      <c r="F22" s="19">
        <f t="shared" si="3"/>
        <v>12.141275575404858</v>
      </c>
      <c r="G22" s="19">
        <f t="shared" si="4"/>
        <v>4.8565102301619429</v>
      </c>
      <c r="H22" s="20">
        <f t="shared" si="5"/>
        <v>23.06842359326923</v>
      </c>
    </row>
    <row r="23" spans="1:8" x14ac:dyDescent="0.3">
      <c r="A23" s="8">
        <f t="shared" si="6"/>
        <v>16</v>
      </c>
      <c r="B23" s="18">
        <v>40105.910000000003</v>
      </c>
      <c r="C23" s="18">
        <f t="shared" si="0"/>
        <v>49867.688494000009</v>
      </c>
      <c r="D23" s="18">
        <f t="shared" si="1"/>
        <v>4155.6407078333341</v>
      </c>
      <c r="E23" s="19">
        <f t="shared" si="2"/>
        <v>25.23668446052632</v>
      </c>
      <c r="F23" s="19">
        <f t="shared" si="3"/>
        <v>12.61834223026316</v>
      </c>
      <c r="G23" s="19">
        <f t="shared" si="4"/>
        <v>5.0473368921052639</v>
      </c>
      <c r="H23" s="20">
        <f t="shared" si="5"/>
        <v>23.974850237500004</v>
      </c>
    </row>
    <row r="24" spans="1:8" x14ac:dyDescent="0.3">
      <c r="A24" s="8">
        <f t="shared" si="6"/>
        <v>17</v>
      </c>
      <c r="B24" s="18">
        <v>40121.32</v>
      </c>
      <c r="C24" s="18">
        <f t="shared" si="0"/>
        <v>49886.849288000005</v>
      </c>
      <c r="D24" s="18">
        <f t="shared" si="1"/>
        <v>4157.2374406666668</v>
      </c>
      <c r="E24" s="19">
        <f t="shared" si="2"/>
        <v>25.246381218623483</v>
      </c>
      <c r="F24" s="19">
        <f t="shared" si="3"/>
        <v>12.623190609311742</v>
      </c>
      <c r="G24" s="19">
        <f t="shared" si="4"/>
        <v>5.0492762437246963</v>
      </c>
      <c r="H24" s="20">
        <f t="shared" si="5"/>
        <v>23.984062157692311</v>
      </c>
    </row>
    <row r="25" spans="1:8" x14ac:dyDescent="0.3">
      <c r="A25" s="8">
        <f t="shared" si="6"/>
        <v>18</v>
      </c>
      <c r="B25" s="18">
        <v>41622.81</v>
      </c>
      <c r="C25" s="18">
        <f t="shared" si="0"/>
        <v>51753.801954000002</v>
      </c>
      <c r="D25" s="18">
        <f t="shared" si="1"/>
        <v>4312.8168294999996</v>
      </c>
      <c r="E25" s="19">
        <f t="shared" si="2"/>
        <v>26.191195320850202</v>
      </c>
      <c r="F25" s="19">
        <f t="shared" si="3"/>
        <v>13.095597660425101</v>
      </c>
      <c r="G25" s="19">
        <f t="shared" si="4"/>
        <v>5.23823906417004</v>
      </c>
      <c r="H25" s="20">
        <f t="shared" si="5"/>
        <v>24.881635554807694</v>
      </c>
    </row>
    <row r="26" spans="1:8" x14ac:dyDescent="0.3">
      <c r="A26" s="8">
        <f t="shared" si="6"/>
        <v>19</v>
      </c>
      <c r="B26" s="18">
        <v>41639.14</v>
      </c>
      <c r="C26" s="18">
        <f t="shared" si="0"/>
        <v>51774.106676000003</v>
      </c>
      <c r="D26" s="18">
        <f t="shared" si="1"/>
        <v>4314.5088896666666</v>
      </c>
      <c r="E26" s="19">
        <f t="shared" si="2"/>
        <v>26.201470989878544</v>
      </c>
      <c r="F26" s="19">
        <f t="shared" si="3"/>
        <v>13.100735494939272</v>
      </c>
      <c r="G26" s="19">
        <f t="shared" si="4"/>
        <v>5.2402941979757092</v>
      </c>
      <c r="H26" s="20">
        <f t="shared" si="5"/>
        <v>24.891397440384615</v>
      </c>
    </row>
    <row r="27" spans="1:8" x14ac:dyDescent="0.3">
      <c r="A27" s="8">
        <f t="shared" si="6"/>
        <v>20</v>
      </c>
      <c r="B27" s="18">
        <v>43140.6</v>
      </c>
      <c r="C27" s="18">
        <f t="shared" si="0"/>
        <v>53641.022040000003</v>
      </c>
      <c r="D27" s="18">
        <f t="shared" si="1"/>
        <v>4470.0851700000003</v>
      </c>
      <c r="E27" s="19">
        <f t="shared" si="2"/>
        <v>27.146266214574901</v>
      </c>
      <c r="F27" s="19">
        <f t="shared" si="3"/>
        <v>13.57313310728745</v>
      </c>
      <c r="G27" s="19">
        <f t="shared" si="4"/>
        <v>5.4292532429149798</v>
      </c>
      <c r="H27" s="20">
        <f t="shared" si="5"/>
        <v>25.788952903846155</v>
      </c>
    </row>
    <row r="28" spans="1:8" x14ac:dyDescent="0.3">
      <c r="A28" s="8">
        <f t="shared" si="6"/>
        <v>21</v>
      </c>
      <c r="B28" s="18">
        <v>43156.91</v>
      </c>
      <c r="C28" s="18">
        <f t="shared" si="0"/>
        <v>53661.301894000004</v>
      </c>
      <c r="D28" s="18">
        <f t="shared" si="1"/>
        <v>4471.7751578333337</v>
      </c>
      <c r="E28" s="19">
        <f t="shared" si="2"/>
        <v>27.156529298582999</v>
      </c>
      <c r="F28" s="19">
        <f t="shared" si="3"/>
        <v>13.5782646492915</v>
      </c>
      <c r="G28" s="19">
        <f t="shared" si="4"/>
        <v>5.4313058597166002</v>
      </c>
      <c r="H28" s="20">
        <f t="shared" si="5"/>
        <v>25.798702833653849</v>
      </c>
    </row>
    <row r="29" spans="1:8" x14ac:dyDescent="0.3">
      <c r="A29" s="8">
        <f t="shared" si="6"/>
        <v>22</v>
      </c>
      <c r="B29" s="18">
        <v>44658.41</v>
      </c>
      <c r="C29" s="18">
        <f t="shared" si="0"/>
        <v>55528.266994000005</v>
      </c>
      <c r="D29" s="18">
        <f t="shared" si="1"/>
        <v>4627.3555828333338</v>
      </c>
      <c r="E29" s="19">
        <f t="shared" si="2"/>
        <v>28.10134969331984</v>
      </c>
      <c r="F29" s="19">
        <f t="shared" si="3"/>
        <v>14.05067484665992</v>
      </c>
      <c r="G29" s="19">
        <f t="shared" si="4"/>
        <v>5.6202699386639683</v>
      </c>
      <c r="H29" s="20">
        <f t="shared" si="5"/>
        <v>26.696282208653848</v>
      </c>
    </row>
    <row r="30" spans="1:8" x14ac:dyDescent="0.3">
      <c r="A30" s="8">
        <f t="shared" si="6"/>
        <v>23</v>
      </c>
      <c r="B30" s="18">
        <v>46176.2</v>
      </c>
      <c r="C30" s="18">
        <f t="shared" si="0"/>
        <v>57415.487079999999</v>
      </c>
      <c r="D30" s="18">
        <f t="shared" si="1"/>
        <v>4784.6239233333336</v>
      </c>
      <c r="E30" s="19">
        <f t="shared" si="2"/>
        <v>29.056420587044535</v>
      </c>
      <c r="F30" s="19">
        <f t="shared" si="3"/>
        <v>14.528210293522267</v>
      </c>
      <c r="G30" s="19">
        <f t="shared" si="4"/>
        <v>5.8112841174089072</v>
      </c>
      <c r="H30" s="20">
        <f t="shared" si="5"/>
        <v>27.603599557692306</v>
      </c>
    </row>
    <row r="31" spans="1:8" x14ac:dyDescent="0.3">
      <c r="A31" s="8">
        <f t="shared" si="6"/>
        <v>24</v>
      </c>
      <c r="B31" s="18">
        <v>47677.69</v>
      </c>
      <c r="C31" s="18">
        <f t="shared" si="0"/>
        <v>59282.439746000004</v>
      </c>
      <c r="D31" s="18">
        <f t="shared" si="1"/>
        <v>4940.2033121666673</v>
      </c>
      <c r="E31" s="19">
        <f t="shared" si="2"/>
        <v>30.001234689271257</v>
      </c>
      <c r="F31" s="19">
        <f t="shared" si="3"/>
        <v>15.000617344635629</v>
      </c>
      <c r="G31" s="19">
        <f t="shared" si="4"/>
        <v>6.0002469378542518</v>
      </c>
      <c r="H31" s="20">
        <f t="shared" si="5"/>
        <v>28.501172954807693</v>
      </c>
    </row>
    <row r="32" spans="1:8" x14ac:dyDescent="0.3">
      <c r="A32" s="8">
        <f t="shared" si="6"/>
        <v>25</v>
      </c>
      <c r="B32" s="18">
        <v>47779.1</v>
      </c>
      <c r="C32" s="18">
        <f t="shared" si="0"/>
        <v>59408.532940000005</v>
      </c>
      <c r="D32" s="18">
        <f t="shared" si="1"/>
        <v>4950.7110783333337</v>
      </c>
      <c r="E32" s="19">
        <f t="shared" si="2"/>
        <v>30.065047034412959</v>
      </c>
      <c r="F32" s="19">
        <f t="shared" si="3"/>
        <v>15.03252351720648</v>
      </c>
      <c r="G32" s="19">
        <f t="shared" si="4"/>
        <v>6.0130094068825919</v>
      </c>
      <c r="H32" s="20">
        <f t="shared" si="5"/>
        <v>28.561794682692309</v>
      </c>
    </row>
    <row r="33" spans="1:8" x14ac:dyDescent="0.3">
      <c r="A33" s="8">
        <f t="shared" si="6"/>
        <v>26</v>
      </c>
      <c r="B33" s="18">
        <v>47857.99</v>
      </c>
      <c r="C33" s="18">
        <f t="shared" si="0"/>
        <v>59506.624766000001</v>
      </c>
      <c r="D33" s="18">
        <f t="shared" si="1"/>
        <v>4958.8853971666667</v>
      </c>
      <c r="E33" s="19">
        <f t="shared" si="2"/>
        <v>30.114688646761135</v>
      </c>
      <c r="F33" s="19">
        <f t="shared" si="3"/>
        <v>15.057344323380567</v>
      </c>
      <c r="G33" s="19">
        <f t="shared" si="4"/>
        <v>6.0229377293522273</v>
      </c>
      <c r="H33" s="20">
        <f t="shared" si="5"/>
        <v>28.608954214423079</v>
      </c>
    </row>
    <row r="34" spans="1:8" x14ac:dyDescent="0.3">
      <c r="A34" s="8">
        <f t="shared" si="6"/>
        <v>27</v>
      </c>
      <c r="B34" s="18">
        <v>47947.47</v>
      </c>
      <c r="C34" s="18">
        <f t="shared" si="0"/>
        <v>59617.884198000007</v>
      </c>
      <c r="D34" s="18">
        <f t="shared" si="1"/>
        <v>4968.1570165000003</v>
      </c>
      <c r="E34" s="19">
        <f t="shared" si="2"/>
        <v>30.170994027327939</v>
      </c>
      <c r="F34" s="19">
        <f t="shared" si="3"/>
        <v>15.08549701366397</v>
      </c>
      <c r="G34" s="19">
        <f t="shared" si="4"/>
        <v>6.0341988054655875</v>
      </c>
      <c r="H34" s="20">
        <f t="shared" si="5"/>
        <v>28.662444325961541</v>
      </c>
    </row>
    <row r="35" spans="1:8" x14ac:dyDescent="0.3">
      <c r="A35" s="8">
        <f t="shared" si="6"/>
        <v>28</v>
      </c>
      <c r="B35" s="18">
        <v>48015.21</v>
      </c>
      <c r="C35" s="18">
        <f t="shared" si="0"/>
        <v>59702.112114000003</v>
      </c>
      <c r="D35" s="18">
        <f t="shared" si="1"/>
        <v>4975.1760095</v>
      </c>
      <c r="E35" s="19">
        <f t="shared" si="2"/>
        <v>30.213619490890689</v>
      </c>
      <c r="F35" s="19">
        <f t="shared" si="3"/>
        <v>15.106809745445345</v>
      </c>
      <c r="G35" s="19">
        <f t="shared" si="4"/>
        <v>6.0427238981781377</v>
      </c>
      <c r="H35" s="20">
        <f t="shared" si="5"/>
        <v>28.702938516346155</v>
      </c>
    </row>
    <row r="36" spans="1:8" x14ac:dyDescent="0.3">
      <c r="A36" s="8">
        <f t="shared" si="6"/>
        <v>29</v>
      </c>
      <c r="B36" s="18">
        <v>48077.919999999998</v>
      </c>
      <c r="C36" s="18">
        <f t="shared" si="0"/>
        <v>59780.085727999998</v>
      </c>
      <c r="D36" s="18">
        <f t="shared" si="1"/>
        <v>4981.6738106666671</v>
      </c>
      <c r="E36" s="19">
        <f t="shared" si="2"/>
        <v>30.253079821862347</v>
      </c>
      <c r="F36" s="19">
        <f t="shared" si="3"/>
        <v>15.126539910931173</v>
      </c>
      <c r="G36" s="19">
        <f t="shared" si="4"/>
        <v>6.0506159643724695</v>
      </c>
      <c r="H36" s="20">
        <f t="shared" si="5"/>
        <v>28.74042583076923</v>
      </c>
    </row>
    <row r="37" spans="1:8" x14ac:dyDescent="0.3">
      <c r="A37" s="8">
        <f t="shared" si="6"/>
        <v>30</v>
      </c>
      <c r="B37" s="18">
        <v>48136.07</v>
      </c>
      <c r="C37" s="18">
        <f t="shared" si="0"/>
        <v>59852.389438000006</v>
      </c>
      <c r="D37" s="18">
        <f t="shared" si="1"/>
        <v>4987.6991198333335</v>
      </c>
      <c r="E37" s="19">
        <f t="shared" si="2"/>
        <v>30.289670768218627</v>
      </c>
      <c r="F37" s="19">
        <f t="shared" si="3"/>
        <v>15.144835384109314</v>
      </c>
      <c r="G37" s="19">
        <f t="shared" si="4"/>
        <v>6.0579341536437257</v>
      </c>
      <c r="H37" s="20">
        <f t="shared" si="5"/>
        <v>28.775187229807695</v>
      </c>
    </row>
    <row r="38" spans="1:8" x14ac:dyDescent="0.3">
      <c r="A38" s="8">
        <f t="shared" si="6"/>
        <v>31</v>
      </c>
      <c r="B38" s="18">
        <v>48189.88</v>
      </c>
      <c r="C38" s="18">
        <f t="shared" si="0"/>
        <v>59919.296792000001</v>
      </c>
      <c r="D38" s="18">
        <f t="shared" si="1"/>
        <v>4993.2747326666668</v>
      </c>
      <c r="E38" s="19">
        <f t="shared" si="2"/>
        <v>30.323530765182188</v>
      </c>
      <c r="F38" s="19">
        <f t="shared" si="3"/>
        <v>15.161765382591094</v>
      </c>
      <c r="G38" s="19">
        <f t="shared" si="4"/>
        <v>6.0647061530364379</v>
      </c>
      <c r="H38" s="20">
        <f t="shared" si="5"/>
        <v>28.807354226923078</v>
      </c>
    </row>
    <row r="39" spans="1:8" x14ac:dyDescent="0.3">
      <c r="A39" s="8">
        <f t="shared" si="6"/>
        <v>32</v>
      </c>
      <c r="B39" s="18">
        <v>48239.72</v>
      </c>
      <c r="C39" s="18">
        <f t="shared" si="0"/>
        <v>59981.267848000003</v>
      </c>
      <c r="D39" s="18">
        <f t="shared" si="1"/>
        <v>4998.4389873333339</v>
      </c>
      <c r="E39" s="19">
        <f t="shared" si="2"/>
        <v>30.354892635627532</v>
      </c>
      <c r="F39" s="19">
        <f t="shared" si="3"/>
        <v>15.177446317813766</v>
      </c>
      <c r="G39" s="19">
        <f t="shared" si="4"/>
        <v>6.0709785271255061</v>
      </c>
      <c r="H39" s="20">
        <f t="shared" si="5"/>
        <v>28.837148003846156</v>
      </c>
    </row>
    <row r="40" spans="1:8" x14ac:dyDescent="0.3">
      <c r="A40" s="8">
        <f t="shared" si="6"/>
        <v>33</v>
      </c>
      <c r="B40" s="18">
        <v>48285.86</v>
      </c>
      <c r="C40" s="18">
        <f t="shared" si="0"/>
        <v>60038.638324000007</v>
      </c>
      <c r="D40" s="18">
        <f t="shared" si="1"/>
        <v>5003.2198603333336</v>
      </c>
      <c r="E40" s="19">
        <f t="shared" si="2"/>
        <v>30.383926277327937</v>
      </c>
      <c r="F40" s="19">
        <f t="shared" si="3"/>
        <v>15.191963138663969</v>
      </c>
      <c r="G40" s="19">
        <f t="shared" si="4"/>
        <v>6.0767852554655875</v>
      </c>
      <c r="H40" s="20">
        <f t="shared" si="5"/>
        <v>28.864729963461542</v>
      </c>
    </row>
    <row r="41" spans="1:8" x14ac:dyDescent="0.3">
      <c r="A41" s="8">
        <f t="shared" si="6"/>
        <v>34</v>
      </c>
      <c r="B41" s="18">
        <v>48328.61</v>
      </c>
      <c r="C41" s="18">
        <f t="shared" si="0"/>
        <v>60091.793674</v>
      </c>
      <c r="D41" s="18">
        <f t="shared" si="1"/>
        <v>5007.6494728333337</v>
      </c>
      <c r="E41" s="19">
        <f t="shared" si="2"/>
        <v>30.410826758097166</v>
      </c>
      <c r="F41" s="19">
        <f t="shared" si="3"/>
        <v>15.205413379048583</v>
      </c>
      <c r="G41" s="19">
        <f t="shared" si="4"/>
        <v>6.0821653516194329</v>
      </c>
      <c r="H41" s="20">
        <f t="shared" si="5"/>
        <v>28.890285420192306</v>
      </c>
    </row>
    <row r="42" spans="1:8" x14ac:dyDescent="0.3">
      <c r="A42" s="21">
        <f t="shared" si="6"/>
        <v>35</v>
      </c>
      <c r="B42" s="22">
        <v>48368.160000000003</v>
      </c>
      <c r="C42" s="22">
        <f t="shared" si="0"/>
        <v>60140.970144000006</v>
      </c>
      <c r="D42" s="22">
        <f t="shared" si="1"/>
        <v>5011.7475120000008</v>
      </c>
      <c r="E42" s="23">
        <f t="shared" si="2"/>
        <v>30.435713635627533</v>
      </c>
      <c r="F42" s="23">
        <f t="shared" si="3"/>
        <v>15.217856817813766</v>
      </c>
      <c r="G42" s="23">
        <f t="shared" si="4"/>
        <v>6.0871427271255065</v>
      </c>
      <c r="H42" s="24">
        <f t="shared" si="5"/>
        <v>28.913927953846155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17</v>
      </c>
      <c r="B1" s="1" t="s">
        <v>58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32560.19</v>
      </c>
      <c r="C7" s="18">
        <f t="shared" ref="C7:C42" si="0">B7*$D$3</f>
        <v>40485.340246</v>
      </c>
      <c r="D7" s="18">
        <f t="shared" ref="D7:D42" si="1">B7/12*$D$3</f>
        <v>3373.7783538333333</v>
      </c>
      <c r="E7" s="19">
        <f t="shared" ref="E7:E42" si="2">C7/1976</f>
        <v>20.488532513157896</v>
      </c>
      <c r="F7" s="19">
        <f>E7/2</f>
        <v>10.244266256578948</v>
      </c>
      <c r="G7" s="19">
        <f>E7/5</f>
        <v>4.0977065026315795</v>
      </c>
      <c r="H7" s="20">
        <f>C7/2080</f>
        <v>19.464105887500001</v>
      </c>
    </row>
    <row r="8" spans="1:8" x14ac:dyDescent="0.3">
      <c r="A8" s="8">
        <f>A7+1</f>
        <v>1</v>
      </c>
      <c r="B8" s="18">
        <v>33694.480000000003</v>
      </c>
      <c r="C8" s="18">
        <f t="shared" si="0"/>
        <v>41895.716432000008</v>
      </c>
      <c r="D8" s="18">
        <f t="shared" si="1"/>
        <v>3491.3097026666669</v>
      </c>
      <c r="E8" s="19">
        <f t="shared" si="2"/>
        <v>21.2022856437247</v>
      </c>
      <c r="F8" s="19">
        <f t="shared" ref="F8:F42" si="3">E8/2</f>
        <v>10.60114282186235</v>
      </c>
      <c r="G8" s="19">
        <f t="shared" ref="G8:G42" si="4">E8/5</f>
        <v>4.2404571287449402</v>
      </c>
      <c r="H8" s="20">
        <f t="shared" ref="H8:H42" si="5">C8/2080</f>
        <v>20.142171361538466</v>
      </c>
    </row>
    <row r="9" spans="1:8" x14ac:dyDescent="0.3">
      <c r="A9" s="8">
        <f t="shared" ref="A9:A42" si="6">A8+1</f>
        <v>2</v>
      </c>
      <c r="B9" s="18">
        <v>34781.47</v>
      </c>
      <c r="C9" s="18">
        <f t="shared" si="0"/>
        <v>43247.279798000003</v>
      </c>
      <c r="D9" s="18">
        <f t="shared" si="1"/>
        <v>3603.9399831666669</v>
      </c>
      <c r="E9" s="19">
        <f t="shared" si="2"/>
        <v>21.886275201417007</v>
      </c>
      <c r="F9" s="19">
        <f t="shared" si="3"/>
        <v>10.943137600708503</v>
      </c>
      <c r="G9" s="19">
        <f t="shared" si="4"/>
        <v>4.3772550402834014</v>
      </c>
      <c r="H9" s="20">
        <f t="shared" si="5"/>
        <v>20.791961441346157</v>
      </c>
    </row>
    <row r="10" spans="1:8" x14ac:dyDescent="0.3">
      <c r="A10" s="8">
        <f t="shared" si="6"/>
        <v>3</v>
      </c>
      <c r="B10" s="18">
        <v>35820.36</v>
      </c>
      <c r="C10" s="18">
        <f t="shared" si="0"/>
        <v>44539.035624000004</v>
      </c>
      <c r="D10" s="18">
        <f t="shared" si="1"/>
        <v>3711.5863020000006</v>
      </c>
      <c r="E10" s="19">
        <f t="shared" si="2"/>
        <v>22.539997785425104</v>
      </c>
      <c r="F10" s="19">
        <f t="shared" si="3"/>
        <v>11.269998892712552</v>
      </c>
      <c r="G10" s="19">
        <f t="shared" si="4"/>
        <v>4.5079995570850206</v>
      </c>
      <c r="H10" s="20">
        <f t="shared" si="5"/>
        <v>21.412997896153847</v>
      </c>
    </row>
    <row r="11" spans="1:8" x14ac:dyDescent="0.3">
      <c r="A11" s="8">
        <f t="shared" si="6"/>
        <v>4</v>
      </c>
      <c r="B11" s="18">
        <v>36811.03</v>
      </c>
      <c r="C11" s="18">
        <f t="shared" si="0"/>
        <v>45770.834702</v>
      </c>
      <c r="D11" s="18">
        <f t="shared" si="1"/>
        <v>3814.2362251666664</v>
      </c>
      <c r="E11" s="19">
        <f t="shared" si="2"/>
        <v>23.163377885627529</v>
      </c>
      <c r="F11" s="19">
        <f t="shared" si="3"/>
        <v>11.581688942813765</v>
      </c>
      <c r="G11" s="19">
        <f t="shared" si="4"/>
        <v>4.6326755771255055</v>
      </c>
      <c r="H11" s="20">
        <f t="shared" si="5"/>
        <v>22.005208991346155</v>
      </c>
    </row>
    <row r="12" spans="1:8" x14ac:dyDescent="0.3">
      <c r="A12" s="8">
        <f t="shared" si="6"/>
        <v>5</v>
      </c>
      <c r="B12" s="18">
        <v>37753.370000000003</v>
      </c>
      <c r="C12" s="18">
        <f t="shared" si="0"/>
        <v>46942.540258000008</v>
      </c>
      <c r="D12" s="18">
        <f t="shared" si="1"/>
        <v>3911.8783548333336</v>
      </c>
      <c r="E12" s="19">
        <f t="shared" si="2"/>
        <v>23.75634628441296</v>
      </c>
      <c r="F12" s="19">
        <f t="shared" si="3"/>
        <v>11.87817314220648</v>
      </c>
      <c r="G12" s="19">
        <f t="shared" si="4"/>
        <v>4.7512692568825923</v>
      </c>
      <c r="H12" s="20">
        <f t="shared" si="5"/>
        <v>22.568528970192311</v>
      </c>
    </row>
    <row r="13" spans="1:8" x14ac:dyDescent="0.3">
      <c r="A13" s="8">
        <f t="shared" si="6"/>
        <v>6</v>
      </c>
      <c r="B13" s="18">
        <v>38648.07</v>
      </c>
      <c r="C13" s="18">
        <f t="shared" si="0"/>
        <v>48055.010238000003</v>
      </c>
      <c r="D13" s="18">
        <f t="shared" si="1"/>
        <v>4004.5841865000002</v>
      </c>
      <c r="E13" s="19">
        <f t="shared" si="2"/>
        <v>24.319337164979757</v>
      </c>
      <c r="F13" s="19">
        <f t="shared" si="3"/>
        <v>12.159668582489878</v>
      </c>
      <c r="G13" s="19">
        <f t="shared" si="4"/>
        <v>4.863867432995951</v>
      </c>
      <c r="H13" s="20">
        <f t="shared" si="5"/>
        <v>23.103370306730771</v>
      </c>
    </row>
    <row r="14" spans="1:8" x14ac:dyDescent="0.3">
      <c r="A14" s="8">
        <f t="shared" si="6"/>
        <v>7</v>
      </c>
      <c r="B14" s="18">
        <v>39492.85</v>
      </c>
      <c r="C14" s="18">
        <f t="shared" si="0"/>
        <v>49105.40969</v>
      </c>
      <c r="D14" s="18">
        <f t="shared" si="1"/>
        <v>4092.1174741666669</v>
      </c>
      <c r="E14" s="19">
        <f t="shared" si="2"/>
        <v>24.850915835020242</v>
      </c>
      <c r="F14" s="19">
        <f t="shared" si="3"/>
        <v>12.425457917510121</v>
      </c>
      <c r="G14" s="19">
        <f t="shared" si="4"/>
        <v>4.9701831670040484</v>
      </c>
      <c r="H14" s="20">
        <f t="shared" si="5"/>
        <v>23.608370043269232</v>
      </c>
    </row>
    <row r="15" spans="1:8" x14ac:dyDescent="0.3">
      <c r="A15" s="8">
        <f t="shared" si="6"/>
        <v>8</v>
      </c>
      <c r="B15" s="18">
        <v>40279.089999999997</v>
      </c>
      <c r="C15" s="18">
        <f t="shared" si="0"/>
        <v>50083.020506000001</v>
      </c>
      <c r="D15" s="18">
        <f t="shared" si="1"/>
        <v>4173.5850421666664</v>
      </c>
      <c r="E15" s="19">
        <f t="shared" si="2"/>
        <v>25.345658150809719</v>
      </c>
      <c r="F15" s="19">
        <f t="shared" si="3"/>
        <v>12.672829075404859</v>
      </c>
      <c r="G15" s="19">
        <f t="shared" si="4"/>
        <v>5.0691316301619436</v>
      </c>
      <c r="H15" s="20">
        <f t="shared" si="5"/>
        <v>24.078375243269232</v>
      </c>
    </row>
    <row r="16" spans="1:8" x14ac:dyDescent="0.3">
      <c r="A16" s="8">
        <f t="shared" si="6"/>
        <v>9</v>
      </c>
      <c r="B16" s="18">
        <v>41021.339999999997</v>
      </c>
      <c r="C16" s="18">
        <f t="shared" si="0"/>
        <v>51005.934155999996</v>
      </c>
      <c r="D16" s="18">
        <f t="shared" si="1"/>
        <v>4250.4945129999996</v>
      </c>
      <c r="E16" s="19">
        <f t="shared" si="2"/>
        <v>25.812719714574897</v>
      </c>
      <c r="F16" s="19">
        <f t="shared" si="3"/>
        <v>12.906359857287448</v>
      </c>
      <c r="G16" s="19">
        <f t="shared" si="4"/>
        <v>5.1625439429149793</v>
      </c>
      <c r="H16" s="20">
        <f t="shared" si="5"/>
        <v>24.522083728846152</v>
      </c>
    </row>
    <row r="17" spans="1:8" x14ac:dyDescent="0.3">
      <c r="A17" s="8">
        <f t="shared" si="6"/>
        <v>10</v>
      </c>
      <c r="B17" s="18">
        <v>41721.440000000002</v>
      </c>
      <c r="C17" s="18">
        <f t="shared" si="0"/>
        <v>51876.438496000002</v>
      </c>
      <c r="D17" s="18">
        <f t="shared" si="1"/>
        <v>4323.0365413333338</v>
      </c>
      <c r="E17" s="19">
        <f t="shared" si="2"/>
        <v>26.253258348178139</v>
      </c>
      <c r="F17" s="19">
        <f t="shared" si="3"/>
        <v>13.12662917408907</v>
      </c>
      <c r="G17" s="19">
        <f t="shared" si="4"/>
        <v>5.2506516696356282</v>
      </c>
      <c r="H17" s="20">
        <f t="shared" si="5"/>
        <v>24.940595430769232</v>
      </c>
    </row>
    <row r="18" spans="1:8" x14ac:dyDescent="0.3">
      <c r="A18" s="8">
        <f t="shared" si="6"/>
        <v>11</v>
      </c>
      <c r="B18" s="18">
        <v>42380.41</v>
      </c>
      <c r="C18" s="18">
        <f t="shared" si="0"/>
        <v>52695.801794000006</v>
      </c>
      <c r="D18" s="18">
        <f t="shared" si="1"/>
        <v>4391.3168161666672</v>
      </c>
      <c r="E18" s="19">
        <f t="shared" si="2"/>
        <v>26.667915887651827</v>
      </c>
      <c r="F18" s="19">
        <f t="shared" si="3"/>
        <v>13.333957943825913</v>
      </c>
      <c r="G18" s="19">
        <f t="shared" si="4"/>
        <v>5.3335831775303655</v>
      </c>
      <c r="H18" s="20">
        <f t="shared" si="5"/>
        <v>25.334520093269234</v>
      </c>
    </row>
    <row r="19" spans="1:8" x14ac:dyDescent="0.3">
      <c r="A19" s="8">
        <f t="shared" si="6"/>
        <v>12</v>
      </c>
      <c r="B19" s="18">
        <v>43000.05</v>
      </c>
      <c r="C19" s="18">
        <f t="shared" si="0"/>
        <v>53466.262170000009</v>
      </c>
      <c r="D19" s="18">
        <f t="shared" si="1"/>
        <v>4455.5218475000001</v>
      </c>
      <c r="E19" s="19">
        <f t="shared" si="2"/>
        <v>27.057824984817817</v>
      </c>
      <c r="F19" s="19">
        <f t="shared" si="3"/>
        <v>13.528912492408908</v>
      </c>
      <c r="G19" s="19">
        <f t="shared" si="4"/>
        <v>5.4115649969635635</v>
      </c>
      <c r="H19" s="20">
        <f t="shared" si="5"/>
        <v>25.704933735576926</v>
      </c>
    </row>
    <row r="20" spans="1:8" x14ac:dyDescent="0.3">
      <c r="A20" s="8">
        <f t="shared" si="6"/>
        <v>13</v>
      </c>
      <c r="B20" s="18">
        <v>43581.86</v>
      </c>
      <c r="C20" s="18">
        <f t="shared" si="0"/>
        <v>54189.684724000006</v>
      </c>
      <c r="D20" s="18">
        <f t="shared" si="1"/>
        <v>4515.8070603333335</v>
      </c>
      <c r="E20" s="19">
        <f t="shared" si="2"/>
        <v>27.423929516194335</v>
      </c>
      <c r="F20" s="19">
        <f t="shared" si="3"/>
        <v>13.711964758097167</v>
      </c>
      <c r="G20" s="19">
        <f t="shared" si="4"/>
        <v>5.4847859032388673</v>
      </c>
      <c r="H20" s="20">
        <f t="shared" si="5"/>
        <v>26.05273304038462</v>
      </c>
    </row>
    <row r="21" spans="1:8" x14ac:dyDescent="0.3">
      <c r="A21" s="8">
        <f t="shared" si="6"/>
        <v>14</v>
      </c>
      <c r="B21" s="18">
        <v>44127.76</v>
      </c>
      <c r="C21" s="18">
        <f t="shared" si="0"/>
        <v>54868.456784000002</v>
      </c>
      <c r="D21" s="18">
        <f t="shared" si="1"/>
        <v>4572.3713986666671</v>
      </c>
      <c r="E21" s="19">
        <f t="shared" si="2"/>
        <v>27.767437643724698</v>
      </c>
      <c r="F21" s="19">
        <f t="shared" si="3"/>
        <v>13.883718821862349</v>
      </c>
      <c r="G21" s="19">
        <f t="shared" si="4"/>
        <v>5.5534875287449399</v>
      </c>
      <c r="H21" s="20">
        <f t="shared" si="5"/>
        <v>26.379065761538463</v>
      </c>
    </row>
    <row r="22" spans="1:8" x14ac:dyDescent="0.3">
      <c r="A22" s="8">
        <f t="shared" si="6"/>
        <v>15</v>
      </c>
      <c r="B22" s="18">
        <v>44639.34</v>
      </c>
      <c r="C22" s="18">
        <f t="shared" si="0"/>
        <v>55504.555355999997</v>
      </c>
      <c r="D22" s="18">
        <f t="shared" si="1"/>
        <v>4625.3796130000001</v>
      </c>
      <c r="E22" s="19">
        <f t="shared" si="2"/>
        <v>28.089349876518217</v>
      </c>
      <c r="F22" s="19">
        <f t="shared" si="3"/>
        <v>14.044674938259108</v>
      </c>
      <c r="G22" s="19">
        <f t="shared" si="4"/>
        <v>5.617869975303643</v>
      </c>
      <c r="H22" s="20">
        <f t="shared" si="5"/>
        <v>26.684882382692308</v>
      </c>
    </row>
    <row r="23" spans="1:8" x14ac:dyDescent="0.3">
      <c r="A23" s="8">
        <f t="shared" si="6"/>
        <v>16</v>
      </c>
      <c r="B23" s="18">
        <v>45171.49</v>
      </c>
      <c r="C23" s="18">
        <f t="shared" si="0"/>
        <v>56166.230666000003</v>
      </c>
      <c r="D23" s="18">
        <f t="shared" si="1"/>
        <v>4680.5192221666666</v>
      </c>
      <c r="E23" s="19">
        <f t="shared" si="2"/>
        <v>28.42420580263158</v>
      </c>
      <c r="F23" s="19">
        <f t="shared" si="3"/>
        <v>14.21210290131579</v>
      </c>
      <c r="G23" s="19">
        <f t="shared" si="4"/>
        <v>5.6848411605263163</v>
      </c>
      <c r="H23" s="20">
        <f t="shared" si="5"/>
        <v>27.0029955125</v>
      </c>
    </row>
    <row r="24" spans="1:8" x14ac:dyDescent="0.3">
      <c r="A24" s="8">
        <f t="shared" si="6"/>
        <v>17</v>
      </c>
      <c r="B24" s="18">
        <v>45669.66</v>
      </c>
      <c r="C24" s="18">
        <f t="shared" si="0"/>
        <v>56785.655244000009</v>
      </c>
      <c r="D24" s="18">
        <f t="shared" si="1"/>
        <v>4732.1379370000004</v>
      </c>
      <c r="E24" s="19">
        <f t="shared" si="2"/>
        <v>28.737679779352231</v>
      </c>
      <c r="F24" s="19">
        <f t="shared" si="3"/>
        <v>14.368839889676115</v>
      </c>
      <c r="G24" s="19">
        <f t="shared" si="4"/>
        <v>5.747535955870446</v>
      </c>
      <c r="H24" s="20">
        <f t="shared" si="5"/>
        <v>27.300795790384619</v>
      </c>
    </row>
    <row r="25" spans="1:8" x14ac:dyDescent="0.3">
      <c r="A25" s="8">
        <f t="shared" si="6"/>
        <v>18</v>
      </c>
      <c r="B25" s="18">
        <v>46135.91</v>
      </c>
      <c r="C25" s="18">
        <f t="shared" si="0"/>
        <v>57365.390494000007</v>
      </c>
      <c r="D25" s="18">
        <f t="shared" si="1"/>
        <v>4780.4492078333342</v>
      </c>
      <c r="E25" s="19">
        <f t="shared" si="2"/>
        <v>29.031068063765186</v>
      </c>
      <c r="F25" s="19">
        <f t="shared" si="3"/>
        <v>14.515534031882593</v>
      </c>
      <c r="G25" s="19">
        <f t="shared" si="4"/>
        <v>5.8062136127530373</v>
      </c>
      <c r="H25" s="20">
        <f t="shared" si="5"/>
        <v>27.579514660576926</v>
      </c>
    </row>
    <row r="26" spans="1:8" x14ac:dyDescent="0.3">
      <c r="A26" s="8">
        <f t="shared" si="6"/>
        <v>19</v>
      </c>
      <c r="B26" s="18">
        <v>46571.69</v>
      </c>
      <c r="C26" s="18">
        <f t="shared" si="0"/>
        <v>57907.239346000002</v>
      </c>
      <c r="D26" s="18">
        <f t="shared" si="1"/>
        <v>4825.6032788333341</v>
      </c>
      <c r="E26" s="19">
        <f t="shared" si="2"/>
        <v>29.305283069838058</v>
      </c>
      <c r="F26" s="19">
        <f t="shared" si="3"/>
        <v>14.652641534919029</v>
      </c>
      <c r="G26" s="19">
        <f t="shared" si="4"/>
        <v>5.8610566139676115</v>
      </c>
      <c r="H26" s="20">
        <f t="shared" si="5"/>
        <v>27.840018916346153</v>
      </c>
    </row>
    <row r="27" spans="1:8" x14ac:dyDescent="0.3">
      <c r="A27" s="8">
        <f t="shared" si="6"/>
        <v>20</v>
      </c>
      <c r="B27" s="18">
        <v>46978.84</v>
      </c>
      <c r="C27" s="18">
        <f t="shared" si="0"/>
        <v>58413.489655999998</v>
      </c>
      <c r="D27" s="18">
        <f t="shared" si="1"/>
        <v>4867.7908046666671</v>
      </c>
      <c r="E27" s="19">
        <f t="shared" si="2"/>
        <v>29.561482619433196</v>
      </c>
      <c r="F27" s="19">
        <f t="shared" si="3"/>
        <v>14.780741309716598</v>
      </c>
      <c r="G27" s="19">
        <f t="shared" si="4"/>
        <v>5.9122965238866394</v>
      </c>
      <c r="H27" s="20">
        <f t="shared" si="5"/>
        <v>28.083408488461536</v>
      </c>
    </row>
    <row r="28" spans="1:8" x14ac:dyDescent="0.3">
      <c r="A28" s="8">
        <f t="shared" si="6"/>
        <v>21</v>
      </c>
      <c r="B28" s="18">
        <v>47358.84</v>
      </c>
      <c r="C28" s="18">
        <f t="shared" si="0"/>
        <v>58885.981655999996</v>
      </c>
      <c r="D28" s="18">
        <f t="shared" si="1"/>
        <v>4907.1651380000003</v>
      </c>
      <c r="E28" s="19">
        <f t="shared" si="2"/>
        <v>29.800598004048581</v>
      </c>
      <c r="F28" s="19">
        <f t="shared" si="3"/>
        <v>14.90029900202429</v>
      </c>
      <c r="G28" s="19">
        <f t="shared" si="4"/>
        <v>5.9601196008097164</v>
      </c>
      <c r="H28" s="20">
        <f t="shared" si="5"/>
        <v>28.310568103846151</v>
      </c>
    </row>
    <row r="29" spans="1:8" x14ac:dyDescent="0.3">
      <c r="A29" s="8">
        <f t="shared" si="6"/>
        <v>22</v>
      </c>
      <c r="B29" s="18">
        <v>47713.37</v>
      </c>
      <c r="C29" s="18">
        <f t="shared" si="0"/>
        <v>59326.804258000004</v>
      </c>
      <c r="D29" s="18">
        <f t="shared" si="1"/>
        <v>4943.9003548333339</v>
      </c>
      <c r="E29" s="19">
        <f t="shared" si="2"/>
        <v>30.023686365384616</v>
      </c>
      <c r="F29" s="19">
        <f t="shared" si="3"/>
        <v>15.011843182692308</v>
      </c>
      <c r="G29" s="19">
        <f t="shared" si="4"/>
        <v>6.0047372730769233</v>
      </c>
      <c r="H29" s="20">
        <f t="shared" si="5"/>
        <v>28.522502047115385</v>
      </c>
    </row>
    <row r="30" spans="1:8" x14ac:dyDescent="0.3">
      <c r="A30" s="8">
        <f t="shared" si="6"/>
        <v>23</v>
      </c>
      <c r="B30" s="18">
        <v>48618.559999999998</v>
      </c>
      <c r="C30" s="18">
        <f t="shared" si="0"/>
        <v>60452.317503999999</v>
      </c>
      <c r="D30" s="18">
        <f t="shared" si="1"/>
        <v>5037.6931253333332</v>
      </c>
      <c r="E30" s="19">
        <f t="shared" si="2"/>
        <v>30.593278089068825</v>
      </c>
      <c r="F30" s="19">
        <f t="shared" si="3"/>
        <v>15.296639044534412</v>
      </c>
      <c r="G30" s="19">
        <f t="shared" si="4"/>
        <v>6.118655617813765</v>
      </c>
      <c r="H30" s="20">
        <f t="shared" si="5"/>
        <v>29.063614184615385</v>
      </c>
    </row>
    <row r="31" spans="1:8" x14ac:dyDescent="0.3">
      <c r="A31" s="8">
        <f t="shared" si="6"/>
        <v>24</v>
      </c>
      <c r="B31" s="18">
        <v>50199.07</v>
      </c>
      <c r="C31" s="18">
        <f t="shared" si="0"/>
        <v>62417.523638000006</v>
      </c>
      <c r="D31" s="18">
        <f t="shared" si="1"/>
        <v>5201.4603031666675</v>
      </c>
      <c r="E31" s="19">
        <f t="shared" si="2"/>
        <v>31.587815606275306</v>
      </c>
      <c r="F31" s="19">
        <f t="shared" si="3"/>
        <v>15.793907803137653</v>
      </c>
      <c r="G31" s="19">
        <f t="shared" si="4"/>
        <v>6.3175631212550609</v>
      </c>
      <c r="H31" s="20">
        <f t="shared" si="5"/>
        <v>30.008424825961541</v>
      </c>
    </row>
    <row r="32" spans="1:8" x14ac:dyDescent="0.3">
      <c r="A32" s="8">
        <f t="shared" si="6"/>
        <v>25</v>
      </c>
      <c r="B32" s="18">
        <v>50300</v>
      </c>
      <c r="C32" s="18">
        <f t="shared" si="0"/>
        <v>62543.020000000004</v>
      </c>
      <c r="D32" s="18">
        <f t="shared" si="1"/>
        <v>5211.918333333334</v>
      </c>
      <c r="E32" s="19">
        <f t="shared" si="2"/>
        <v>31.651325910931178</v>
      </c>
      <c r="F32" s="19">
        <f t="shared" si="3"/>
        <v>15.825662955465589</v>
      </c>
      <c r="G32" s="19">
        <f t="shared" si="4"/>
        <v>6.3302651821862357</v>
      </c>
      <c r="H32" s="20">
        <f t="shared" si="5"/>
        <v>30.068759615384618</v>
      </c>
    </row>
    <row r="33" spans="1:8" x14ac:dyDescent="0.3">
      <c r="A33" s="8">
        <f t="shared" si="6"/>
        <v>26</v>
      </c>
      <c r="B33" s="18">
        <v>50383.11</v>
      </c>
      <c r="C33" s="18">
        <f t="shared" si="0"/>
        <v>62646.358974000002</v>
      </c>
      <c r="D33" s="18">
        <f t="shared" si="1"/>
        <v>5220.5299144999999</v>
      </c>
      <c r="E33" s="19">
        <f t="shared" si="2"/>
        <v>31.703622962550607</v>
      </c>
      <c r="F33" s="19">
        <f t="shared" si="3"/>
        <v>15.851811481275304</v>
      </c>
      <c r="G33" s="19">
        <f t="shared" si="4"/>
        <v>6.3407245925101217</v>
      </c>
      <c r="H33" s="20">
        <f t="shared" si="5"/>
        <v>30.118441814423079</v>
      </c>
    </row>
    <row r="34" spans="1:8" x14ac:dyDescent="0.3">
      <c r="A34" s="8">
        <f t="shared" si="6"/>
        <v>27</v>
      </c>
      <c r="B34" s="18">
        <v>50471.44</v>
      </c>
      <c r="C34" s="18">
        <f t="shared" si="0"/>
        <v>62756.188496000002</v>
      </c>
      <c r="D34" s="18">
        <f t="shared" si="1"/>
        <v>5229.6823746666678</v>
      </c>
      <c r="E34" s="19">
        <f t="shared" si="2"/>
        <v>31.759204704453442</v>
      </c>
      <c r="F34" s="19">
        <f t="shared" si="3"/>
        <v>15.879602352226721</v>
      </c>
      <c r="G34" s="19">
        <f t="shared" si="4"/>
        <v>6.3518409408906882</v>
      </c>
      <c r="H34" s="20">
        <f t="shared" si="5"/>
        <v>30.171244469230771</v>
      </c>
    </row>
    <row r="35" spans="1:8" x14ac:dyDescent="0.3">
      <c r="A35" s="8">
        <f t="shared" si="6"/>
        <v>28</v>
      </c>
      <c r="B35" s="18">
        <v>50542.8</v>
      </c>
      <c r="C35" s="18">
        <f t="shared" si="0"/>
        <v>62844.91752000001</v>
      </c>
      <c r="D35" s="18">
        <f t="shared" si="1"/>
        <v>5237.0764600000011</v>
      </c>
      <c r="E35" s="19">
        <f t="shared" si="2"/>
        <v>31.804108056680167</v>
      </c>
      <c r="F35" s="19">
        <f t="shared" si="3"/>
        <v>15.902054028340084</v>
      </c>
      <c r="G35" s="19">
        <f t="shared" si="4"/>
        <v>6.3608216113360339</v>
      </c>
      <c r="H35" s="20">
        <f t="shared" si="5"/>
        <v>30.213902653846159</v>
      </c>
    </row>
    <row r="36" spans="1:8" x14ac:dyDescent="0.3">
      <c r="A36" s="8">
        <f t="shared" si="6"/>
        <v>29</v>
      </c>
      <c r="B36" s="18">
        <v>50608.87</v>
      </c>
      <c r="C36" s="18">
        <f t="shared" si="0"/>
        <v>62927.068958000003</v>
      </c>
      <c r="D36" s="18">
        <f t="shared" si="1"/>
        <v>5243.922413166667</v>
      </c>
      <c r="E36" s="19">
        <f t="shared" si="2"/>
        <v>31.845682671052632</v>
      </c>
      <c r="F36" s="19">
        <f t="shared" si="3"/>
        <v>15.922841335526316</v>
      </c>
      <c r="G36" s="19">
        <f t="shared" si="4"/>
        <v>6.3691365342105266</v>
      </c>
      <c r="H36" s="20">
        <f t="shared" si="5"/>
        <v>30.253398537500001</v>
      </c>
    </row>
    <row r="37" spans="1:8" x14ac:dyDescent="0.3">
      <c r="A37" s="8">
        <f t="shared" si="6"/>
        <v>30</v>
      </c>
      <c r="B37" s="18">
        <v>50670.13</v>
      </c>
      <c r="C37" s="18">
        <f t="shared" si="0"/>
        <v>63003.239642</v>
      </c>
      <c r="D37" s="18">
        <f t="shared" si="1"/>
        <v>5250.2699701666661</v>
      </c>
      <c r="E37" s="19">
        <f t="shared" si="2"/>
        <v>31.884230588056681</v>
      </c>
      <c r="F37" s="19">
        <f t="shared" si="3"/>
        <v>15.942115294028341</v>
      </c>
      <c r="G37" s="19">
        <f t="shared" si="4"/>
        <v>6.3768461176113362</v>
      </c>
      <c r="H37" s="20">
        <f t="shared" si="5"/>
        <v>30.290019058653847</v>
      </c>
    </row>
    <row r="38" spans="1:8" x14ac:dyDescent="0.3">
      <c r="A38" s="8">
        <f t="shared" si="6"/>
        <v>31</v>
      </c>
      <c r="B38" s="18">
        <v>50726.81</v>
      </c>
      <c r="C38" s="18">
        <f t="shared" si="0"/>
        <v>63073.715554000002</v>
      </c>
      <c r="D38" s="18">
        <f t="shared" si="1"/>
        <v>5256.1429628333326</v>
      </c>
      <c r="E38" s="19">
        <f t="shared" si="2"/>
        <v>31.919896535425103</v>
      </c>
      <c r="F38" s="19">
        <f t="shared" si="3"/>
        <v>15.959948267712551</v>
      </c>
      <c r="G38" s="19">
        <f t="shared" si="4"/>
        <v>6.3839793070850206</v>
      </c>
      <c r="H38" s="20">
        <f t="shared" si="5"/>
        <v>30.323901708653846</v>
      </c>
    </row>
    <row r="39" spans="1:8" x14ac:dyDescent="0.3">
      <c r="A39" s="8">
        <f t="shared" si="6"/>
        <v>32</v>
      </c>
      <c r="B39" s="18">
        <v>50779.32</v>
      </c>
      <c r="C39" s="18">
        <f t="shared" si="0"/>
        <v>63139.006488000006</v>
      </c>
      <c r="D39" s="18">
        <f t="shared" si="1"/>
        <v>5261.5838739999999</v>
      </c>
      <c r="E39" s="19">
        <f t="shared" si="2"/>
        <v>31.952938506072879</v>
      </c>
      <c r="F39" s="19">
        <f t="shared" si="3"/>
        <v>15.97646925303644</v>
      </c>
      <c r="G39" s="19">
        <f t="shared" si="4"/>
        <v>6.3905877012145762</v>
      </c>
      <c r="H39" s="20">
        <f t="shared" si="5"/>
        <v>30.355291580769233</v>
      </c>
    </row>
    <row r="40" spans="1:8" x14ac:dyDescent="0.3">
      <c r="A40" s="8">
        <f t="shared" si="6"/>
        <v>33</v>
      </c>
      <c r="B40" s="18">
        <v>50827.93</v>
      </c>
      <c r="C40" s="18">
        <f t="shared" si="0"/>
        <v>63199.448162000001</v>
      </c>
      <c r="D40" s="18">
        <f t="shared" si="1"/>
        <v>5266.6206801666667</v>
      </c>
      <c r="E40" s="19">
        <f t="shared" si="2"/>
        <v>31.983526397773279</v>
      </c>
      <c r="F40" s="19">
        <f t="shared" si="3"/>
        <v>15.991763198886639</v>
      </c>
      <c r="G40" s="19">
        <f t="shared" si="4"/>
        <v>6.3967052795546557</v>
      </c>
      <c r="H40" s="20">
        <f t="shared" si="5"/>
        <v>30.384350077884616</v>
      </c>
    </row>
    <row r="41" spans="1:8" x14ac:dyDescent="0.3">
      <c r="A41" s="8">
        <f t="shared" si="6"/>
        <v>34</v>
      </c>
      <c r="B41" s="18">
        <v>50872.97</v>
      </c>
      <c r="C41" s="18">
        <f t="shared" si="0"/>
        <v>63255.450898000003</v>
      </c>
      <c r="D41" s="18">
        <f t="shared" si="1"/>
        <v>5271.2875748333336</v>
      </c>
      <c r="E41" s="19">
        <f t="shared" si="2"/>
        <v>32.011867863360322</v>
      </c>
      <c r="F41" s="19">
        <f t="shared" si="3"/>
        <v>16.005933931680161</v>
      </c>
      <c r="G41" s="19">
        <f t="shared" si="4"/>
        <v>6.4023735726720643</v>
      </c>
      <c r="H41" s="20">
        <f t="shared" si="5"/>
        <v>30.411274470192311</v>
      </c>
    </row>
    <row r="42" spans="1:8" x14ac:dyDescent="0.3">
      <c r="A42" s="21">
        <f t="shared" si="6"/>
        <v>35</v>
      </c>
      <c r="B42" s="22">
        <v>50914.63</v>
      </c>
      <c r="C42" s="22">
        <f t="shared" si="0"/>
        <v>63307.250941999999</v>
      </c>
      <c r="D42" s="22">
        <f t="shared" si="1"/>
        <v>5275.6042451666663</v>
      </c>
      <c r="E42" s="23">
        <f t="shared" si="2"/>
        <v>32.038082460526319</v>
      </c>
      <c r="F42" s="23">
        <f t="shared" si="3"/>
        <v>16.019041230263159</v>
      </c>
      <c r="G42" s="23">
        <f t="shared" si="4"/>
        <v>6.4076164921052641</v>
      </c>
      <c r="H42" s="24">
        <f t="shared" si="5"/>
        <v>30.436178337499999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66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64</v>
      </c>
      <c r="B1" s="1" t="s">
        <v>65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32560.19</v>
      </c>
      <c r="C7" s="18">
        <f t="shared" ref="C7:C42" si="0">B7*$D$3</f>
        <v>40485.340246</v>
      </c>
      <c r="D7" s="18">
        <f t="shared" ref="D7:D42" si="1">B7/12*$D$3</f>
        <v>3373.7783538333333</v>
      </c>
      <c r="E7" s="19">
        <f t="shared" ref="E7:E42" si="2">C7/1976</f>
        <v>20.488532513157896</v>
      </c>
      <c r="F7" s="19">
        <f>E7/2</f>
        <v>10.244266256578948</v>
      </c>
      <c r="G7" s="19">
        <f>E7/5</f>
        <v>4.0977065026315795</v>
      </c>
      <c r="H7" s="20">
        <f>C7/2080</f>
        <v>19.464105887500001</v>
      </c>
    </row>
    <row r="8" spans="1:8" x14ac:dyDescent="0.3">
      <c r="A8" s="8">
        <f>A7+1</f>
        <v>1</v>
      </c>
      <c r="B8" s="18">
        <v>33694.480000000003</v>
      </c>
      <c r="C8" s="18">
        <f t="shared" si="0"/>
        <v>41895.716432000008</v>
      </c>
      <c r="D8" s="18">
        <f t="shared" si="1"/>
        <v>3491.3097026666669</v>
      </c>
      <c r="E8" s="19">
        <f t="shared" si="2"/>
        <v>21.2022856437247</v>
      </c>
      <c r="F8" s="19">
        <f t="shared" ref="F8:F42" si="3">E8/2</f>
        <v>10.60114282186235</v>
      </c>
      <c r="G8" s="19">
        <f t="shared" ref="G8:G42" si="4">E8/5</f>
        <v>4.2404571287449402</v>
      </c>
      <c r="H8" s="20">
        <f t="shared" ref="H8:H42" si="5">C8/2080</f>
        <v>20.142171361538466</v>
      </c>
    </row>
    <row r="9" spans="1:8" x14ac:dyDescent="0.3">
      <c r="A9" s="8">
        <f t="shared" ref="A9:A42" si="6">A8+1</f>
        <v>2</v>
      </c>
      <c r="B9" s="18">
        <v>34781.47</v>
      </c>
      <c r="C9" s="18">
        <f t="shared" si="0"/>
        <v>43247.279798000003</v>
      </c>
      <c r="D9" s="18">
        <f t="shared" si="1"/>
        <v>3603.9399831666669</v>
      </c>
      <c r="E9" s="19">
        <f t="shared" si="2"/>
        <v>21.886275201417007</v>
      </c>
      <c r="F9" s="19">
        <f t="shared" si="3"/>
        <v>10.943137600708503</v>
      </c>
      <c r="G9" s="19">
        <f t="shared" si="4"/>
        <v>4.3772550402834014</v>
      </c>
      <c r="H9" s="20">
        <f t="shared" si="5"/>
        <v>20.791961441346157</v>
      </c>
    </row>
    <row r="10" spans="1:8" x14ac:dyDescent="0.3">
      <c r="A10" s="8">
        <f t="shared" si="6"/>
        <v>3</v>
      </c>
      <c r="B10" s="18">
        <v>35820.36</v>
      </c>
      <c r="C10" s="18">
        <f t="shared" si="0"/>
        <v>44539.035624000004</v>
      </c>
      <c r="D10" s="18">
        <f t="shared" si="1"/>
        <v>3711.5863020000006</v>
      </c>
      <c r="E10" s="19">
        <f t="shared" si="2"/>
        <v>22.539997785425104</v>
      </c>
      <c r="F10" s="19">
        <f t="shared" si="3"/>
        <v>11.269998892712552</v>
      </c>
      <c r="G10" s="19">
        <f t="shared" si="4"/>
        <v>4.5079995570850206</v>
      </c>
      <c r="H10" s="20">
        <f t="shared" si="5"/>
        <v>21.412997896153847</v>
      </c>
    </row>
    <row r="11" spans="1:8" x14ac:dyDescent="0.3">
      <c r="A11" s="8">
        <f t="shared" si="6"/>
        <v>4</v>
      </c>
      <c r="B11" s="18">
        <v>36811.03</v>
      </c>
      <c r="C11" s="18">
        <f t="shared" si="0"/>
        <v>45770.834702</v>
      </c>
      <c r="D11" s="18">
        <f t="shared" si="1"/>
        <v>3814.2362251666664</v>
      </c>
      <c r="E11" s="19">
        <f t="shared" si="2"/>
        <v>23.163377885627529</v>
      </c>
      <c r="F11" s="19">
        <f t="shared" si="3"/>
        <v>11.581688942813765</v>
      </c>
      <c r="G11" s="19">
        <f t="shared" si="4"/>
        <v>4.6326755771255055</v>
      </c>
      <c r="H11" s="20">
        <f t="shared" si="5"/>
        <v>22.005208991346155</v>
      </c>
    </row>
    <row r="12" spans="1:8" x14ac:dyDescent="0.3">
      <c r="A12" s="8">
        <f t="shared" si="6"/>
        <v>5</v>
      </c>
      <c r="B12" s="18">
        <v>37753.370000000003</v>
      </c>
      <c r="C12" s="18">
        <f t="shared" si="0"/>
        <v>46942.540258000008</v>
      </c>
      <c r="D12" s="18">
        <f t="shared" si="1"/>
        <v>3911.8783548333336</v>
      </c>
      <c r="E12" s="19">
        <f t="shared" si="2"/>
        <v>23.75634628441296</v>
      </c>
      <c r="F12" s="19">
        <f t="shared" si="3"/>
        <v>11.87817314220648</v>
      </c>
      <c r="G12" s="19">
        <f t="shared" si="4"/>
        <v>4.7512692568825923</v>
      </c>
      <c r="H12" s="20">
        <f t="shared" si="5"/>
        <v>22.568528970192311</v>
      </c>
    </row>
    <row r="13" spans="1:8" x14ac:dyDescent="0.3">
      <c r="A13" s="8">
        <f t="shared" si="6"/>
        <v>6</v>
      </c>
      <c r="B13" s="18">
        <v>38648.07</v>
      </c>
      <c r="C13" s="18">
        <f t="shared" si="0"/>
        <v>48055.010238000003</v>
      </c>
      <c r="D13" s="18">
        <f t="shared" si="1"/>
        <v>4004.5841865000002</v>
      </c>
      <c r="E13" s="19">
        <f t="shared" si="2"/>
        <v>24.319337164979757</v>
      </c>
      <c r="F13" s="19">
        <f t="shared" si="3"/>
        <v>12.159668582489878</v>
      </c>
      <c r="G13" s="19">
        <f t="shared" si="4"/>
        <v>4.863867432995951</v>
      </c>
      <c r="H13" s="20">
        <f t="shared" si="5"/>
        <v>23.103370306730771</v>
      </c>
    </row>
    <row r="14" spans="1:8" x14ac:dyDescent="0.3">
      <c r="A14" s="8">
        <f t="shared" si="6"/>
        <v>7</v>
      </c>
      <c r="B14" s="18">
        <v>39492.85</v>
      </c>
      <c r="C14" s="18">
        <f t="shared" si="0"/>
        <v>49105.40969</v>
      </c>
      <c r="D14" s="18">
        <f t="shared" si="1"/>
        <v>4092.1174741666669</v>
      </c>
      <c r="E14" s="19">
        <f t="shared" si="2"/>
        <v>24.850915835020242</v>
      </c>
      <c r="F14" s="19">
        <f t="shared" si="3"/>
        <v>12.425457917510121</v>
      </c>
      <c r="G14" s="19">
        <f t="shared" si="4"/>
        <v>4.9701831670040484</v>
      </c>
      <c r="H14" s="20">
        <f t="shared" si="5"/>
        <v>23.608370043269232</v>
      </c>
    </row>
    <row r="15" spans="1:8" x14ac:dyDescent="0.3">
      <c r="A15" s="8">
        <f t="shared" si="6"/>
        <v>8</v>
      </c>
      <c r="B15" s="18">
        <v>40279.089999999997</v>
      </c>
      <c r="C15" s="18">
        <f t="shared" si="0"/>
        <v>50083.020506000001</v>
      </c>
      <c r="D15" s="18">
        <f t="shared" si="1"/>
        <v>4173.5850421666664</v>
      </c>
      <c r="E15" s="19">
        <f t="shared" si="2"/>
        <v>25.345658150809719</v>
      </c>
      <c r="F15" s="19">
        <f t="shared" si="3"/>
        <v>12.672829075404859</v>
      </c>
      <c r="G15" s="19">
        <f t="shared" si="4"/>
        <v>5.0691316301619436</v>
      </c>
      <c r="H15" s="20">
        <f t="shared" si="5"/>
        <v>24.078375243269232</v>
      </c>
    </row>
    <row r="16" spans="1:8" x14ac:dyDescent="0.3">
      <c r="A16" s="8">
        <f t="shared" si="6"/>
        <v>9</v>
      </c>
      <c r="B16" s="18">
        <v>41021.339999999997</v>
      </c>
      <c r="C16" s="18">
        <f t="shared" si="0"/>
        <v>51005.934155999996</v>
      </c>
      <c r="D16" s="18">
        <f t="shared" si="1"/>
        <v>4250.4945129999996</v>
      </c>
      <c r="E16" s="19">
        <f t="shared" si="2"/>
        <v>25.812719714574897</v>
      </c>
      <c r="F16" s="19">
        <f t="shared" si="3"/>
        <v>12.906359857287448</v>
      </c>
      <c r="G16" s="19">
        <f t="shared" si="4"/>
        <v>5.1625439429149793</v>
      </c>
      <c r="H16" s="20">
        <f t="shared" si="5"/>
        <v>24.522083728846152</v>
      </c>
    </row>
    <row r="17" spans="1:8" x14ac:dyDescent="0.3">
      <c r="A17" s="8">
        <f t="shared" si="6"/>
        <v>10</v>
      </c>
      <c r="B17" s="18">
        <v>41721.440000000002</v>
      </c>
      <c r="C17" s="18">
        <f t="shared" si="0"/>
        <v>51876.438496000002</v>
      </c>
      <c r="D17" s="18">
        <f t="shared" si="1"/>
        <v>4323.0365413333338</v>
      </c>
      <c r="E17" s="19">
        <f t="shared" si="2"/>
        <v>26.253258348178139</v>
      </c>
      <c r="F17" s="19">
        <f t="shared" si="3"/>
        <v>13.12662917408907</v>
      </c>
      <c r="G17" s="19">
        <f t="shared" si="4"/>
        <v>5.2506516696356282</v>
      </c>
      <c r="H17" s="20">
        <f t="shared" si="5"/>
        <v>24.940595430769232</v>
      </c>
    </row>
    <row r="18" spans="1:8" x14ac:dyDescent="0.3">
      <c r="A18" s="8">
        <f t="shared" si="6"/>
        <v>11</v>
      </c>
      <c r="B18" s="18">
        <v>42380.41</v>
      </c>
      <c r="C18" s="18">
        <f t="shared" si="0"/>
        <v>52695.801794000006</v>
      </c>
      <c r="D18" s="18">
        <f t="shared" si="1"/>
        <v>4391.3168161666672</v>
      </c>
      <c r="E18" s="19">
        <f t="shared" si="2"/>
        <v>26.667915887651827</v>
      </c>
      <c r="F18" s="19">
        <f t="shared" si="3"/>
        <v>13.333957943825913</v>
      </c>
      <c r="G18" s="19">
        <f t="shared" si="4"/>
        <v>5.3335831775303655</v>
      </c>
      <c r="H18" s="20">
        <f t="shared" si="5"/>
        <v>25.334520093269234</v>
      </c>
    </row>
    <row r="19" spans="1:8" x14ac:dyDescent="0.3">
      <c r="A19" s="8">
        <f t="shared" si="6"/>
        <v>12</v>
      </c>
      <c r="B19" s="18">
        <v>43000.05</v>
      </c>
      <c r="C19" s="18">
        <f t="shared" si="0"/>
        <v>53466.262170000009</v>
      </c>
      <c r="D19" s="18">
        <f t="shared" si="1"/>
        <v>4455.5218475000001</v>
      </c>
      <c r="E19" s="19">
        <f t="shared" si="2"/>
        <v>27.057824984817817</v>
      </c>
      <c r="F19" s="19">
        <f t="shared" si="3"/>
        <v>13.528912492408908</v>
      </c>
      <c r="G19" s="19">
        <f t="shared" si="4"/>
        <v>5.4115649969635635</v>
      </c>
      <c r="H19" s="20">
        <f t="shared" si="5"/>
        <v>25.704933735576926</v>
      </c>
    </row>
    <row r="20" spans="1:8" x14ac:dyDescent="0.3">
      <c r="A20" s="8">
        <f t="shared" si="6"/>
        <v>13</v>
      </c>
      <c r="B20" s="18">
        <v>43581.86</v>
      </c>
      <c r="C20" s="18">
        <f t="shared" si="0"/>
        <v>54189.684724000006</v>
      </c>
      <c r="D20" s="18">
        <f t="shared" si="1"/>
        <v>4515.8070603333335</v>
      </c>
      <c r="E20" s="19">
        <f t="shared" si="2"/>
        <v>27.423929516194335</v>
      </c>
      <c r="F20" s="19">
        <f t="shared" si="3"/>
        <v>13.711964758097167</v>
      </c>
      <c r="G20" s="19">
        <f t="shared" si="4"/>
        <v>5.4847859032388673</v>
      </c>
      <c r="H20" s="20">
        <f t="shared" si="5"/>
        <v>26.05273304038462</v>
      </c>
    </row>
    <row r="21" spans="1:8" x14ac:dyDescent="0.3">
      <c r="A21" s="8">
        <f t="shared" si="6"/>
        <v>14</v>
      </c>
      <c r="B21" s="18">
        <v>44127.76</v>
      </c>
      <c r="C21" s="18">
        <f t="shared" si="0"/>
        <v>54868.456784000002</v>
      </c>
      <c r="D21" s="18">
        <f t="shared" si="1"/>
        <v>4572.3713986666671</v>
      </c>
      <c r="E21" s="19">
        <f t="shared" si="2"/>
        <v>27.767437643724698</v>
      </c>
      <c r="F21" s="19">
        <f t="shared" si="3"/>
        <v>13.883718821862349</v>
      </c>
      <c r="G21" s="19">
        <f t="shared" si="4"/>
        <v>5.5534875287449399</v>
      </c>
      <c r="H21" s="20">
        <f t="shared" si="5"/>
        <v>26.379065761538463</v>
      </c>
    </row>
    <row r="22" spans="1:8" x14ac:dyDescent="0.3">
      <c r="A22" s="8">
        <f t="shared" si="6"/>
        <v>15</v>
      </c>
      <c r="B22" s="18">
        <v>44639.34</v>
      </c>
      <c r="C22" s="18">
        <f t="shared" si="0"/>
        <v>55504.555355999997</v>
      </c>
      <c r="D22" s="18">
        <f t="shared" si="1"/>
        <v>4625.3796130000001</v>
      </c>
      <c r="E22" s="19">
        <f t="shared" si="2"/>
        <v>28.089349876518217</v>
      </c>
      <c r="F22" s="19">
        <f t="shared" si="3"/>
        <v>14.044674938259108</v>
      </c>
      <c r="G22" s="19">
        <f t="shared" si="4"/>
        <v>5.617869975303643</v>
      </c>
      <c r="H22" s="20">
        <f t="shared" si="5"/>
        <v>26.684882382692308</v>
      </c>
    </row>
    <row r="23" spans="1:8" x14ac:dyDescent="0.3">
      <c r="A23" s="8">
        <f t="shared" si="6"/>
        <v>16</v>
      </c>
      <c r="B23" s="18">
        <v>45171.49</v>
      </c>
      <c r="C23" s="18">
        <f t="shared" si="0"/>
        <v>56166.230666000003</v>
      </c>
      <c r="D23" s="18">
        <f t="shared" si="1"/>
        <v>4680.5192221666666</v>
      </c>
      <c r="E23" s="19">
        <f t="shared" si="2"/>
        <v>28.42420580263158</v>
      </c>
      <c r="F23" s="19">
        <f t="shared" si="3"/>
        <v>14.21210290131579</v>
      </c>
      <c r="G23" s="19">
        <f t="shared" si="4"/>
        <v>5.6848411605263163</v>
      </c>
      <c r="H23" s="20">
        <f t="shared" si="5"/>
        <v>27.0029955125</v>
      </c>
    </row>
    <row r="24" spans="1:8" x14ac:dyDescent="0.3">
      <c r="A24" s="8">
        <f t="shared" si="6"/>
        <v>17</v>
      </c>
      <c r="B24" s="18">
        <v>45756.83</v>
      </c>
      <c r="C24" s="18">
        <f t="shared" si="0"/>
        <v>56894.042422000006</v>
      </c>
      <c r="D24" s="18">
        <f t="shared" si="1"/>
        <v>4741.1702018333335</v>
      </c>
      <c r="E24" s="19">
        <f t="shared" si="2"/>
        <v>28.792531590080976</v>
      </c>
      <c r="F24" s="19">
        <f t="shared" si="3"/>
        <v>14.396265795040488</v>
      </c>
      <c r="G24" s="19">
        <f t="shared" si="4"/>
        <v>5.7585063180161953</v>
      </c>
      <c r="H24" s="20">
        <f t="shared" si="5"/>
        <v>27.352905010576926</v>
      </c>
    </row>
    <row r="25" spans="1:8" x14ac:dyDescent="0.3">
      <c r="A25" s="8">
        <f t="shared" si="6"/>
        <v>18</v>
      </c>
      <c r="B25" s="18">
        <v>47077.04</v>
      </c>
      <c r="C25" s="18">
        <f t="shared" si="0"/>
        <v>58535.591536000007</v>
      </c>
      <c r="D25" s="18">
        <f t="shared" si="1"/>
        <v>4877.9659613333333</v>
      </c>
      <c r="E25" s="19">
        <f t="shared" si="2"/>
        <v>29.623275068825915</v>
      </c>
      <c r="F25" s="19">
        <f t="shared" si="3"/>
        <v>14.811637534412958</v>
      </c>
      <c r="G25" s="19">
        <f t="shared" si="4"/>
        <v>5.9246550137651832</v>
      </c>
      <c r="H25" s="20">
        <f t="shared" si="5"/>
        <v>28.142111315384618</v>
      </c>
    </row>
    <row r="26" spans="1:8" x14ac:dyDescent="0.3">
      <c r="A26" s="8">
        <f t="shared" si="6"/>
        <v>19</v>
      </c>
      <c r="B26" s="18">
        <v>47998.94</v>
      </c>
      <c r="C26" s="18">
        <f t="shared" si="0"/>
        <v>59681.881996000004</v>
      </c>
      <c r="D26" s="18">
        <f t="shared" si="1"/>
        <v>4973.4901663333339</v>
      </c>
      <c r="E26" s="19">
        <f t="shared" si="2"/>
        <v>30.203381576923078</v>
      </c>
      <c r="F26" s="19">
        <f t="shared" si="3"/>
        <v>15.101690788461539</v>
      </c>
      <c r="G26" s="19">
        <f t="shared" si="4"/>
        <v>6.0406763153846157</v>
      </c>
      <c r="H26" s="20">
        <f t="shared" si="5"/>
        <v>28.693212498076925</v>
      </c>
    </row>
    <row r="27" spans="1:8" x14ac:dyDescent="0.3">
      <c r="A27" s="8">
        <f t="shared" si="6"/>
        <v>20</v>
      </c>
      <c r="B27" s="18">
        <v>47998.94</v>
      </c>
      <c r="C27" s="18">
        <f t="shared" si="0"/>
        <v>59681.881996000004</v>
      </c>
      <c r="D27" s="18">
        <f t="shared" si="1"/>
        <v>4973.4901663333339</v>
      </c>
      <c r="E27" s="19">
        <f t="shared" si="2"/>
        <v>30.203381576923078</v>
      </c>
      <c r="F27" s="19">
        <f t="shared" si="3"/>
        <v>15.101690788461539</v>
      </c>
      <c r="G27" s="19">
        <f t="shared" si="4"/>
        <v>6.0406763153846157</v>
      </c>
      <c r="H27" s="20">
        <f t="shared" si="5"/>
        <v>28.693212498076925</v>
      </c>
    </row>
    <row r="28" spans="1:8" x14ac:dyDescent="0.3">
      <c r="A28" s="8">
        <f t="shared" si="6"/>
        <v>21</v>
      </c>
      <c r="B28" s="18">
        <v>48920.85</v>
      </c>
      <c r="C28" s="18">
        <f t="shared" si="0"/>
        <v>60828.184890000004</v>
      </c>
      <c r="D28" s="18">
        <f t="shared" si="1"/>
        <v>5069.0154075</v>
      </c>
      <c r="E28" s="19">
        <f t="shared" si="2"/>
        <v>30.783494377530367</v>
      </c>
      <c r="F28" s="19">
        <f t="shared" si="3"/>
        <v>15.391747188765184</v>
      </c>
      <c r="G28" s="19">
        <f t="shared" si="4"/>
        <v>6.1566988755060734</v>
      </c>
      <c r="H28" s="20">
        <f t="shared" si="5"/>
        <v>29.244319658653847</v>
      </c>
    </row>
    <row r="29" spans="1:8" x14ac:dyDescent="0.3">
      <c r="A29" s="8">
        <f t="shared" si="6"/>
        <v>22</v>
      </c>
      <c r="B29" s="18">
        <v>48992.26</v>
      </c>
      <c r="C29" s="18">
        <f t="shared" si="0"/>
        <v>60916.976084000009</v>
      </c>
      <c r="D29" s="18">
        <f t="shared" si="1"/>
        <v>5076.4146736666671</v>
      </c>
      <c r="E29" s="19">
        <f t="shared" si="2"/>
        <v>30.828429192307699</v>
      </c>
      <c r="F29" s="19">
        <f t="shared" si="3"/>
        <v>15.414214596153849</v>
      </c>
      <c r="G29" s="19">
        <f t="shared" si="4"/>
        <v>6.1656858384615401</v>
      </c>
      <c r="H29" s="20">
        <f t="shared" si="5"/>
        <v>29.287007732692313</v>
      </c>
    </row>
    <row r="30" spans="1:8" x14ac:dyDescent="0.3">
      <c r="A30" s="8">
        <f t="shared" si="6"/>
        <v>23</v>
      </c>
      <c r="B30" s="18">
        <v>50584.11</v>
      </c>
      <c r="C30" s="18">
        <f t="shared" si="0"/>
        <v>62896.282374000002</v>
      </c>
      <c r="D30" s="18">
        <f t="shared" si="1"/>
        <v>5241.3568644999996</v>
      </c>
      <c r="E30" s="19">
        <f t="shared" si="2"/>
        <v>31.830102415991902</v>
      </c>
      <c r="F30" s="19">
        <f t="shared" si="3"/>
        <v>15.915051207995951</v>
      </c>
      <c r="G30" s="19">
        <f t="shared" si="4"/>
        <v>6.3660204831983807</v>
      </c>
      <c r="H30" s="20">
        <f t="shared" si="5"/>
        <v>30.23859729519231</v>
      </c>
    </row>
    <row r="31" spans="1:8" x14ac:dyDescent="0.3">
      <c r="A31" s="8">
        <f t="shared" si="6"/>
        <v>24</v>
      </c>
      <c r="B31" s="18">
        <v>52164.63</v>
      </c>
      <c r="C31" s="18">
        <f t="shared" si="0"/>
        <v>64861.500941999999</v>
      </c>
      <c r="D31" s="18">
        <f t="shared" si="1"/>
        <v>5405.1250785000002</v>
      </c>
      <c r="E31" s="19">
        <f t="shared" si="2"/>
        <v>32.824646225708499</v>
      </c>
      <c r="F31" s="19">
        <f t="shared" si="3"/>
        <v>16.412323112854249</v>
      </c>
      <c r="G31" s="19">
        <f t="shared" si="4"/>
        <v>6.5649292451417001</v>
      </c>
      <c r="H31" s="20">
        <f t="shared" si="5"/>
        <v>31.183413914423078</v>
      </c>
    </row>
    <row r="32" spans="1:8" x14ac:dyDescent="0.3">
      <c r="A32" s="8">
        <f t="shared" si="6"/>
        <v>25</v>
      </c>
      <c r="B32" s="18">
        <v>52269.08</v>
      </c>
      <c r="C32" s="18">
        <f t="shared" si="0"/>
        <v>64991.374072000006</v>
      </c>
      <c r="D32" s="18">
        <f t="shared" si="1"/>
        <v>5415.9478393333338</v>
      </c>
      <c r="E32" s="19">
        <f t="shared" si="2"/>
        <v>32.890371493927127</v>
      </c>
      <c r="F32" s="19">
        <f t="shared" si="3"/>
        <v>16.445185746963563</v>
      </c>
      <c r="G32" s="19">
        <f t="shared" si="4"/>
        <v>6.5780742987854257</v>
      </c>
      <c r="H32" s="20">
        <f t="shared" si="5"/>
        <v>31.245852919230771</v>
      </c>
    </row>
    <row r="33" spans="1:8" x14ac:dyDescent="0.3">
      <c r="A33" s="8">
        <f t="shared" si="6"/>
        <v>26</v>
      </c>
      <c r="B33" s="18">
        <v>52355.5</v>
      </c>
      <c r="C33" s="18">
        <f t="shared" si="0"/>
        <v>65098.828700000005</v>
      </c>
      <c r="D33" s="18">
        <f t="shared" si="1"/>
        <v>5424.9023916666665</v>
      </c>
      <c r="E33" s="19">
        <f t="shared" si="2"/>
        <v>32.944751366396765</v>
      </c>
      <c r="F33" s="19">
        <f t="shared" si="3"/>
        <v>16.472375683198383</v>
      </c>
      <c r="G33" s="19">
        <f t="shared" si="4"/>
        <v>6.5889502732793535</v>
      </c>
      <c r="H33" s="20">
        <f t="shared" si="5"/>
        <v>31.297513798076924</v>
      </c>
    </row>
    <row r="34" spans="1:8" x14ac:dyDescent="0.3">
      <c r="A34" s="8">
        <f t="shared" si="6"/>
        <v>27</v>
      </c>
      <c r="B34" s="18">
        <v>52446.93</v>
      </c>
      <c r="C34" s="18">
        <f t="shared" si="0"/>
        <v>65212.512762000006</v>
      </c>
      <c r="D34" s="18">
        <f t="shared" si="1"/>
        <v>5434.3760635000008</v>
      </c>
      <c r="E34" s="19">
        <f t="shared" si="2"/>
        <v>33.002283786437253</v>
      </c>
      <c r="F34" s="19">
        <f t="shared" si="3"/>
        <v>16.501141893218627</v>
      </c>
      <c r="G34" s="19">
        <f t="shared" si="4"/>
        <v>6.6004567572874508</v>
      </c>
      <c r="H34" s="20">
        <f t="shared" si="5"/>
        <v>31.352169597115388</v>
      </c>
    </row>
    <row r="35" spans="1:8" x14ac:dyDescent="0.3">
      <c r="A35" s="8">
        <f t="shared" si="6"/>
        <v>28</v>
      </c>
      <c r="B35" s="18">
        <v>52521.13</v>
      </c>
      <c r="C35" s="18">
        <f t="shared" si="0"/>
        <v>65304.773042000001</v>
      </c>
      <c r="D35" s="18">
        <f t="shared" si="1"/>
        <v>5442.0644201666664</v>
      </c>
      <c r="E35" s="19">
        <f t="shared" si="2"/>
        <v>33.048974211538464</v>
      </c>
      <c r="F35" s="19">
        <f t="shared" si="3"/>
        <v>16.524487105769232</v>
      </c>
      <c r="G35" s="19">
        <f t="shared" si="4"/>
        <v>6.6097948423076929</v>
      </c>
      <c r="H35" s="20">
        <f t="shared" si="5"/>
        <v>31.396525500961538</v>
      </c>
    </row>
    <row r="36" spans="1:8" x14ac:dyDescent="0.3">
      <c r="A36" s="8">
        <f t="shared" si="6"/>
        <v>29</v>
      </c>
      <c r="B36" s="18">
        <v>52589.82</v>
      </c>
      <c r="C36" s="18">
        <f t="shared" si="0"/>
        <v>65390.182188000006</v>
      </c>
      <c r="D36" s="18">
        <f t="shared" si="1"/>
        <v>5449.1818489999996</v>
      </c>
      <c r="E36" s="19">
        <f t="shared" si="2"/>
        <v>33.092197463562755</v>
      </c>
      <c r="F36" s="19">
        <f t="shared" si="3"/>
        <v>16.546098731781377</v>
      </c>
      <c r="G36" s="19">
        <f t="shared" si="4"/>
        <v>6.6184394927125512</v>
      </c>
      <c r="H36" s="20">
        <f t="shared" si="5"/>
        <v>31.43758759038462</v>
      </c>
    </row>
    <row r="37" spans="1:8" x14ac:dyDescent="0.3">
      <c r="A37" s="8">
        <f t="shared" si="6"/>
        <v>30</v>
      </c>
      <c r="B37" s="18">
        <v>52653.51</v>
      </c>
      <c r="C37" s="18">
        <f t="shared" si="0"/>
        <v>65469.374334000007</v>
      </c>
      <c r="D37" s="18">
        <f t="shared" si="1"/>
        <v>5455.7811945000012</v>
      </c>
      <c r="E37" s="19">
        <f t="shared" si="2"/>
        <v>33.132274460526318</v>
      </c>
      <c r="F37" s="19">
        <f t="shared" si="3"/>
        <v>16.566137230263159</v>
      </c>
      <c r="G37" s="19">
        <f t="shared" si="4"/>
        <v>6.6264548921052633</v>
      </c>
      <c r="H37" s="20">
        <f t="shared" si="5"/>
        <v>31.475660737500004</v>
      </c>
    </row>
    <row r="38" spans="1:8" x14ac:dyDescent="0.3">
      <c r="A38" s="8">
        <f t="shared" si="6"/>
        <v>31</v>
      </c>
      <c r="B38" s="18">
        <v>52712.46</v>
      </c>
      <c r="C38" s="18">
        <f t="shared" si="0"/>
        <v>65542.672764000003</v>
      </c>
      <c r="D38" s="18">
        <f t="shared" si="1"/>
        <v>5461.8893969999999</v>
      </c>
      <c r="E38" s="19">
        <f t="shared" si="2"/>
        <v>33.169368807692308</v>
      </c>
      <c r="F38" s="19">
        <f t="shared" si="3"/>
        <v>16.584684403846154</v>
      </c>
      <c r="G38" s="19">
        <f t="shared" si="4"/>
        <v>6.633873761538462</v>
      </c>
      <c r="H38" s="20">
        <f t="shared" si="5"/>
        <v>31.510900367307695</v>
      </c>
    </row>
    <row r="39" spans="1:8" x14ac:dyDescent="0.3">
      <c r="A39" s="8">
        <f t="shared" si="6"/>
        <v>32</v>
      </c>
      <c r="B39" s="18">
        <v>52767.05</v>
      </c>
      <c r="C39" s="18">
        <f t="shared" si="0"/>
        <v>65610.549970000007</v>
      </c>
      <c r="D39" s="18">
        <f t="shared" si="1"/>
        <v>5467.5458308333336</v>
      </c>
      <c r="E39" s="19">
        <f t="shared" si="2"/>
        <v>33.203719620445348</v>
      </c>
      <c r="F39" s="19">
        <f t="shared" si="3"/>
        <v>16.601859810222674</v>
      </c>
      <c r="G39" s="19">
        <f t="shared" si="4"/>
        <v>6.6407439240890698</v>
      </c>
      <c r="H39" s="20">
        <f t="shared" si="5"/>
        <v>31.543533639423082</v>
      </c>
    </row>
    <row r="40" spans="1:8" x14ac:dyDescent="0.3">
      <c r="A40" s="8">
        <f t="shared" si="6"/>
        <v>33</v>
      </c>
      <c r="B40" s="18">
        <v>52817.58</v>
      </c>
      <c r="C40" s="18">
        <f t="shared" si="0"/>
        <v>65673.378972000006</v>
      </c>
      <c r="D40" s="18">
        <f t="shared" si="1"/>
        <v>5472.7815810000002</v>
      </c>
      <c r="E40" s="19">
        <f t="shared" si="2"/>
        <v>33.235515674089072</v>
      </c>
      <c r="F40" s="19">
        <f t="shared" si="3"/>
        <v>16.617757837044536</v>
      </c>
      <c r="G40" s="19">
        <f t="shared" si="4"/>
        <v>6.6471031348178142</v>
      </c>
      <c r="H40" s="20">
        <f t="shared" si="5"/>
        <v>31.573739890384619</v>
      </c>
    </row>
    <row r="41" spans="1:8" x14ac:dyDescent="0.3">
      <c r="A41" s="8">
        <f t="shared" si="6"/>
        <v>34</v>
      </c>
      <c r="B41" s="18">
        <v>52864.42</v>
      </c>
      <c r="C41" s="18">
        <f t="shared" si="0"/>
        <v>65731.619827999995</v>
      </c>
      <c r="D41" s="18">
        <f t="shared" si="1"/>
        <v>5477.6349856666666</v>
      </c>
      <c r="E41" s="19">
        <f t="shared" si="2"/>
        <v>33.264989791497975</v>
      </c>
      <c r="F41" s="19">
        <f t="shared" si="3"/>
        <v>16.632494895748987</v>
      </c>
      <c r="G41" s="19">
        <f t="shared" si="4"/>
        <v>6.6529979582995953</v>
      </c>
      <c r="H41" s="20">
        <f t="shared" si="5"/>
        <v>31.601740301923076</v>
      </c>
    </row>
    <row r="42" spans="1:8" x14ac:dyDescent="0.3">
      <c r="A42" s="21">
        <f t="shared" si="6"/>
        <v>35</v>
      </c>
      <c r="B42" s="22">
        <v>52907.74</v>
      </c>
      <c r="C42" s="22">
        <f t="shared" si="0"/>
        <v>65785.483915999997</v>
      </c>
      <c r="D42" s="22">
        <f t="shared" si="1"/>
        <v>5482.1236596666668</v>
      </c>
      <c r="E42" s="23">
        <f t="shared" si="2"/>
        <v>33.292248945344127</v>
      </c>
      <c r="F42" s="23">
        <f t="shared" si="3"/>
        <v>16.646124472672064</v>
      </c>
      <c r="G42" s="23">
        <f t="shared" si="4"/>
        <v>6.6584497890688255</v>
      </c>
      <c r="H42" s="24">
        <f t="shared" si="5"/>
        <v>31.627636498076921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18</v>
      </c>
      <c r="B1" s="1" t="s">
        <v>40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37209.4</v>
      </c>
      <c r="C7" s="18">
        <f t="shared" ref="C7:C42" si="0">B7*$D$3</f>
        <v>46266.167960000006</v>
      </c>
      <c r="D7" s="18">
        <f t="shared" ref="D7:D42" si="1">B7/12*$D$3</f>
        <v>3855.513996666667</v>
      </c>
      <c r="E7" s="19">
        <f t="shared" ref="E7:E42" si="2">C7/1976</f>
        <v>23.414052611336036</v>
      </c>
      <c r="F7" s="19">
        <f>E7/2</f>
        <v>11.707026305668018</v>
      </c>
      <c r="G7" s="19">
        <f>E7/5</f>
        <v>4.6828105222672072</v>
      </c>
      <c r="H7" s="20">
        <f>C7/2080</f>
        <v>22.243349980769235</v>
      </c>
    </row>
    <row r="8" spans="1:8" x14ac:dyDescent="0.3">
      <c r="A8" s="8">
        <f>A7+1</f>
        <v>1</v>
      </c>
      <c r="B8" s="18">
        <v>38324.03</v>
      </c>
      <c r="C8" s="18">
        <f t="shared" si="0"/>
        <v>47652.098901999998</v>
      </c>
      <c r="D8" s="18">
        <f t="shared" si="1"/>
        <v>3971.0082418333336</v>
      </c>
      <c r="E8" s="19">
        <f t="shared" si="2"/>
        <v>24.115434667004049</v>
      </c>
      <c r="F8" s="19">
        <f t="shared" ref="F8:F42" si="3">E8/2</f>
        <v>12.057717333502024</v>
      </c>
      <c r="G8" s="19">
        <f t="shared" ref="G8:G42" si="4">E8/5</f>
        <v>4.82308693340081</v>
      </c>
      <c r="H8" s="20">
        <f t="shared" ref="H8:H42" si="5">C8/2080</f>
        <v>22.909662933653845</v>
      </c>
    </row>
    <row r="9" spans="1:8" x14ac:dyDescent="0.3">
      <c r="A9" s="8">
        <f t="shared" ref="A9:A42" si="6">A8+1</f>
        <v>2</v>
      </c>
      <c r="B9" s="18">
        <v>39437.32</v>
      </c>
      <c r="C9" s="18">
        <f t="shared" si="0"/>
        <v>49036.363688000005</v>
      </c>
      <c r="D9" s="18">
        <f t="shared" si="1"/>
        <v>4086.3636406666665</v>
      </c>
      <c r="E9" s="19">
        <f t="shared" si="2"/>
        <v>24.815973526315791</v>
      </c>
      <c r="F9" s="19">
        <f t="shared" si="3"/>
        <v>12.407986763157895</v>
      </c>
      <c r="G9" s="19">
        <f t="shared" si="4"/>
        <v>4.9631947052631578</v>
      </c>
      <c r="H9" s="20">
        <f t="shared" si="5"/>
        <v>23.575174850000003</v>
      </c>
    </row>
    <row r="10" spans="1:8" x14ac:dyDescent="0.3">
      <c r="A10" s="8">
        <f t="shared" si="6"/>
        <v>3</v>
      </c>
      <c r="B10" s="18">
        <v>40530.58</v>
      </c>
      <c r="C10" s="18">
        <f t="shared" si="0"/>
        <v>50395.723172000005</v>
      </c>
      <c r="D10" s="18">
        <f t="shared" si="1"/>
        <v>4199.6435976666671</v>
      </c>
      <c r="E10" s="19">
        <f t="shared" si="2"/>
        <v>25.503908487854254</v>
      </c>
      <c r="F10" s="19">
        <f t="shared" si="3"/>
        <v>12.751954243927127</v>
      </c>
      <c r="G10" s="19">
        <f t="shared" si="4"/>
        <v>5.1007816975708504</v>
      </c>
      <c r="H10" s="20">
        <f t="shared" si="5"/>
        <v>24.228713063461541</v>
      </c>
    </row>
    <row r="11" spans="1:8" x14ac:dyDescent="0.3">
      <c r="A11" s="8">
        <f t="shared" si="6"/>
        <v>4</v>
      </c>
      <c r="B11" s="18">
        <v>41856.03</v>
      </c>
      <c r="C11" s="18">
        <f t="shared" si="0"/>
        <v>52043.787702000001</v>
      </c>
      <c r="D11" s="18">
        <f t="shared" si="1"/>
        <v>4336.9823085000007</v>
      </c>
      <c r="E11" s="19">
        <f t="shared" si="2"/>
        <v>26.337949241902834</v>
      </c>
      <c r="F11" s="19">
        <f t="shared" si="3"/>
        <v>13.168974620951417</v>
      </c>
      <c r="G11" s="19">
        <f t="shared" si="4"/>
        <v>5.2675898483805668</v>
      </c>
      <c r="H11" s="20">
        <f t="shared" si="5"/>
        <v>25.021051779807692</v>
      </c>
    </row>
    <row r="12" spans="1:8" x14ac:dyDescent="0.3">
      <c r="A12" s="8">
        <f t="shared" si="6"/>
        <v>5</v>
      </c>
      <c r="B12" s="18">
        <v>43535.21</v>
      </c>
      <c r="C12" s="18">
        <f t="shared" si="0"/>
        <v>54131.680114000003</v>
      </c>
      <c r="D12" s="18">
        <f t="shared" si="1"/>
        <v>4510.9733428333329</v>
      </c>
      <c r="E12" s="19">
        <f t="shared" si="2"/>
        <v>27.394574956477733</v>
      </c>
      <c r="F12" s="19">
        <f t="shared" si="3"/>
        <v>13.697287478238866</v>
      </c>
      <c r="G12" s="19">
        <f t="shared" si="4"/>
        <v>5.4789149912955466</v>
      </c>
      <c r="H12" s="20">
        <f t="shared" si="5"/>
        <v>26.024846208653848</v>
      </c>
    </row>
    <row r="13" spans="1:8" x14ac:dyDescent="0.3">
      <c r="A13" s="8">
        <f t="shared" si="6"/>
        <v>6</v>
      </c>
      <c r="B13" s="18">
        <v>43535.21</v>
      </c>
      <c r="C13" s="18">
        <f t="shared" si="0"/>
        <v>54131.680114000003</v>
      </c>
      <c r="D13" s="18">
        <f t="shared" si="1"/>
        <v>4510.9733428333329</v>
      </c>
      <c r="E13" s="19">
        <f t="shared" si="2"/>
        <v>27.394574956477733</v>
      </c>
      <c r="F13" s="19">
        <f t="shared" si="3"/>
        <v>13.697287478238866</v>
      </c>
      <c r="G13" s="19">
        <f t="shared" si="4"/>
        <v>5.4789149912955466</v>
      </c>
      <c r="H13" s="20">
        <f t="shared" si="5"/>
        <v>26.024846208653848</v>
      </c>
    </row>
    <row r="14" spans="1:8" x14ac:dyDescent="0.3">
      <c r="A14" s="8">
        <f t="shared" si="6"/>
        <v>7</v>
      </c>
      <c r="B14" s="18">
        <v>45213.81</v>
      </c>
      <c r="C14" s="18">
        <f t="shared" si="0"/>
        <v>56218.851353999999</v>
      </c>
      <c r="D14" s="18">
        <f t="shared" si="1"/>
        <v>4684.9042794999996</v>
      </c>
      <c r="E14" s="19">
        <f t="shared" si="2"/>
        <v>28.450835705465586</v>
      </c>
      <c r="F14" s="19">
        <f t="shared" si="3"/>
        <v>14.225417852732793</v>
      </c>
      <c r="G14" s="19">
        <f t="shared" si="4"/>
        <v>5.6901671410931174</v>
      </c>
      <c r="H14" s="20">
        <f t="shared" si="5"/>
        <v>27.028293920192308</v>
      </c>
    </row>
    <row r="15" spans="1:8" x14ac:dyDescent="0.3">
      <c r="A15" s="8">
        <f t="shared" si="6"/>
        <v>8</v>
      </c>
      <c r="B15" s="18">
        <v>45213.81</v>
      </c>
      <c r="C15" s="18">
        <f t="shared" si="0"/>
        <v>56218.851353999999</v>
      </c>
      <c r="D15" s="18">
        <f t="shared" si="1"/>
        <v>4684.9042794999996</v>
      </c>
      <c r="E15" s="19">
        <f t="shared" si="2"/>
        <v>28.450835705465586</v>
      </c>
      <c r="F15" s="19">
        <f t="shared" si="3"/>
        <v>14.225417852732793</v>
      </c>
      <c r="G15" s="19">
        <f t="shared" si="4"/>
        <v>5.6901671410931174</v>
      </c>
      <c r="H15" s="20">
        <f t="shared" si="5"/>
        <v>27.028293920192308</v>
      </c>
    </row>
    <row r="16" spans="1:8" x14ac:dyDescent="0.3">
      <c r="A16" s="8">
        <f t="shared" si="6"/>
        <v>9</v>
      </c>
      <c r="B16" s="18">
        <v>46892.46</v>
      </c>
      <c r="C16" s="18">
        <f t="shared" si="0"/>
        <v>58306.084763999999</v>
      </c>
      <c r="D16" s="18">
        <f t="shared" si="1"/>
        <v>4858.8403969999999</v>
      </c>
      <c r="E16" s="19">
        <f t="shared" si="2"/>
        <v>29.507127917004048</v>
      </c>
      <c r="F16" s="19">
        <f t="shared" si="3"/>
        <v>14.753563958502024</v>
      </c>
      <c r="G16" s="19">
        <f t="shared" si="4"/>
        <v>5.90142558340081</v>
      </c>
      <c r="H16" s="20">
        <f t="shared" si="5"/>
        <v>28.031771521153846</v>
      </c>
    </row>
    <row r="17" spans="1:8" x14ac:dyDescent="0.3">
      <c r="A17" s="8">
        <f t="shared" si="6"/>
        <v>10</v>
      </c>
      <c r="B17" s="18">
        <v>47005.84</v>
      </c>
      <c r="C17" s="18">
        <f t="shared" si="0"/>
        <v>58447.061455999996</v>
      </c>
      <c r="D17" s="18">
        <f t="shared" si="1"/>
        <v>4870.5884546666666</v>
      </c>
      <c r="E17" s="19">
        <f t="shared" si="2"/>
        <v>29.578472396761132</v>
      </c>
      <c r="F17" s="19">
        <f t="shared" si="3"/>
        <v>14.789236198380566</v>
      </c>
      <c r="G17" s="19">
        <f t="shared" si="4"/>
        <v>5.9156944793522266</v>
      </c>
      <c r="H17" s="20">
        <f t="shared" si="5"/>
        <v>28.099548776923076</v>
      </c>
    </row>
    <row r="18" spans="1:8" x14ac:dyDescent="0.3">
      <c r="A18" s="8">
        <f t="shared" si="6"/>
        <v>11</v>
      </c>
      <c r="B18" s="18">
        <v>48571.06</v>
      </c>
      <c r="C18" s="18">
        <f t="shared" si="0"/>
        <v>60393.256004000003</v>
      </c>
      <c r="D18" s="18">
        <f t="shared" si="1"/>
        <v>5032.7713336666666</v>
      </c>
      <c r="E18" s="19">
        <f t="shared" si="2"/>
        <v>30.563388665991905</v>
      </c>
      <c r="F18" s="19">
        <f t="shared" si="3"/>
        <v>15.281694332995952</v>
      </c>
      <c r="G18" s="19">
        <f t="shared" si="4"/>
        <v>6.1126777331983808</v>
      </c>
      <c r="H18" s="20">
        <f t="shared" si="5"/>
        <v>29.03521923269231</v>
      </c>
    </row>
    <row r="19" spans="1:8" x14ac:dyDescent="0.3">
      <c r="A19" s="8">
        <f t="shared" si="6"/>
        <v>12</v>
      </c>
      <c r="B19" s="18">
        <v>49060.05</v>
      </c>
      <c r="C19" s="18">
        <f t="shared" si="0"/>
        <v>61001.26617000001</v>
      </c>
      <c r="D19" s="18">
        <f t="shared" si="1"/>
        <v>5083.4388475000005</v>
      </c>
      <c r="E19" s="19">
        <f t="shared" si="2"/>
        <v>30.871086118421058</v>
      </c>
      <c r="F19" s="19">
        <f t="shared" si="3"/>
        <v>15.435543059210529</v>
      </c>
      <c r="G19" s="19">
        <f t="shared" si="4"/>
        <v>6.1742172236842112</v>
      </c>
      <c r="H19" s="20">
        <f t="shared" si="5"/>
        <v>29.327531812500006</v>
      </c>
    </row>
    <row r="20" spans="1:8" x14ac:dyDescent="0.3">
      <c r="A20" s="8">
        <f t="shared" si="6"/>
        <v>13</v>
      </c>
      <c r="B20" s="18">
        <v>50249.67</v>
      </c>
      <c r="C20" s="18">
        <f t="shared" si="0"/>
        <v>62480.439678000002</v>
      </c>
      <c r="D20" s="18">
        <f t="shared" si="1"/>
        <v>5206.7033065000005</v>
      </c>
      <c r="E20" s="19">
        <f t="shared" si="2"/>
        <v>31.61965570748988</v>
      </c>
      <c r="F20" s="19">
        <f t="shared" si="3"/>
        <v>15.80982785374494</v>
      </c>
      <c r="G20" s="19">
        <f t="shared" si="4"/>
        <v>6.323931141497976</v>
      </c>
      <c r="H20" s="20">
        <f t="shared" si="5"/>
        <v>30.038672922115385</v>
      </c>
    </row>
    <row r="21" spans="1:8" x14ac:dyDescent="0.3">
      <c r="A21" s="8">
        <f t="shared" si="6"/>
        <v>14</v>
      </c>
      <c r="B21" s="18">
        <v>51114.22</v>
      </c>
      <c r="C21" s="18">
        <f t="shared" si="0"/>
        <v>63555.421148000001</v>
      </c>
      <c r="D21" s="18">
        <f t="shared" si="1"/>
        <v>5296.2850956666671</v>
      </c>
      <c r="E21" s="19">
        <f t="shared" si="2"/>
        <v>32.163674670040486</v>
      </c>
      <c r="F21" s="19">
        <f t="shared" si="3"/>
        <v>16.081837335020243</v>
      </c>
      <c r="G21" s="19">
        <f t="shared" si="4"/>
        <v>6.4327349340080975</v>
      </c>
      <c r="H21" s="20">
        <f t="shared" si="5"/>
        <v>30.555490936538462</v>
      </c>
    </row>
    <row r="22" spans="1:8" x14ac:dyDescent="0.3">
      <c r="A22" s="8">
        <f t="shared" si="6"/>
        <v>15</v>
      </c>
      <c r="B22" s="18">
        <v>51928.33</v>
      </c>
      <c r="C22" s="18">
        <f t="shared" si="0"/>
        <v>64567.685522000007</v>
      </c>
      <c r="D22" s="18">
        <f t="shared" si="1"/>
        <v>5380.6404601666663</v>
      </c>
      <c r="E22" s="19">
        <f t="shared" si="2"/>
        <v>32.675954211538468</v>
      </c>
      <c r="F22" s="19">
        <f t="shared" si="3"/>
        <v>16.337977105769234</v>
      </c>
      <c r="G22" s="19">
        <f t="shared" si="4"/>
        <v>6.5351908423076939</v>
      </c>
      <c r="H22" s="20">
        <f t="shared" si="5"/>
        <v>31.042156500961543</v>
      </c>
    </row>
    <row r="23" spans="1:8" x14ac:dyDescent="0.3">
      <c r="A23" s="8">
        <f t="shared" si="6"/>
        <v>16</v>
      </c>
      <c r="B23" s="18">
        <v>53168.39</v>
      </c>
      <c r="C23" s="18">
        <f t="shared" si="0"/>
        <v>66109.576126</v>
      </c>
      <c r="D23" s="18">
        <f t="shared" si="1"/>
        <v>5509.1313438333327</v>
      </c>
      <c r="E23" s="19">
        <f t="shared" si="2"/>
        <v>33.456263221659917</v>
      </c>
      <c r="F23" s="19">
        <f t="shared" si="3"/>
        <v>16.728131610829958</v>
      </c>
      <c r="G23" s="19">
        <f t="shared" si="4"/>
        <v>6.6912526443319837</v>
      </c>
      <c r="H23" s="20">
        <f t="shared" si="5"/>
        <v>31.783450060576921</v>
      </c>
    </row>
    <row r="24" spans="1:8" x14ac:dyDescent="0.3">
      <c r="A24" s="8">
        <f t="shared" si="6"/>
        <v>17</v>
      </c>
      <c r="B24" s="18">
        <v>53607.51</v>
      </c>
      <c r="C24" s="18">
        <f t="shared" si="0"/>
        <v>66655.577934000001</v>
      </c>
      <c r="D24" s="18">
        <f t="shared" si="1"/>
        <v>5554.6314945000013</v>
      </c>
      <c r="E24" s="19">
        <f t="shared" si="2"/>
        <v>33.73257992611336</v>
      </c>
      <c r="F24" s="19">
        <f t="shared" si="3"/>
        <v>16.86628996305668</v>
      </c>
      <c r="G24" s="19">
        <f t="shared" si="4"/>
        <v>6.7465159852226719</v>
      </c>
      <c r="H24" s="20">
        <f t="shared" si="5"/>
        <v>32.045950929807695</v>
      </c>
    </row>
    <row r="25" spans="1:8" x14ac:dyDescent="0.3">
      <c r="A25" s="8">
        <f t="shared" si="6"/>
        <v>18</v>
      </c>
      <c r="B25" s="18">
        <v>55222.59</v>
      </c>
      <c r="C25" s="18">
        <f t="shared" si="0"/>
        <v>68663.768406000003</v>
      </c>
      <c r="D25" s="18">
        <f t="shared" si="1"/>
        <v>5721.9807005000002</v>
      </c>
      <c r="E25" s="19">
        <f t="shared" si="2"/>
        <v>34.748870650809721</v>
      </c>
      <c r="F25" s="19">
        <f t="shared" si="3"/>
        <v>17.37443532540486</v>
      </c>
      <c r="G25" s="19">
        <f t="shared" si="4"/>
        <v>6.949774130161944</v>
      </c>
      <c r="H25" s="20">
        <f t="shared" si="5"/>
        <v>33.011427118269232</v>
      </c>
    </row>
    <row r="26" spans="1:8" x14ac:dyDescent="0.3">
      <c r="A26" s="8">
        <f t="shared" si="6"/>
        <v>19</v>
      </c>
      <c r="B26" s="18">
        <v>55286.11</v>
      </c>
      <c r="C26" s="18">
        <f t="shared" si="0"/>
        <v>68742.749173999997</v>
      </c>
      <c r="D26" s="18">
        <f t="shared" si="1"/>
        <v>5728.562431166667</v>
      </c>
      <c r="E26" s="19">
        <f t="shared" si="2"/>
        <v>34.788840675101213</v>
      </c>
      <c r="F26" s="19">
        <f t="shared" si="3"/>
        <v>17.394420337550606</v>
      </c>
      <c r="G26" s="19">
        <f t="shared" si="4"/>
        <v>6.9577681350202427</v>
      </c>
      <c r="H26" s="20">
        <f t="shared" si="5"/>
        <v>33.049398641346151</v>
      </c>
    </row>
    <row r="27" spans="1:8" x14ac:dyDescent="0.3">
      <c r="A27" s="8">
        <f t="shared" si="6"/>
        <v>20</v>
      </c>
      <c r="B27" s="18">
        <v>57276.77</v>
      </c>
      <c r="C27" s="18">
        <f t="shared" si="0"/>
        <v>71217.935817999998</v>
      </c>
      <c r="D27" s="18">
        <f t="shared" si="1"/>
        <v>5934.8279848333332</v>
      </c>
      <c r="E27" s="19">
        <f t="shared" si="2"/>
        <v>36.041465494939267</v>
      </c>
      <c r="F27" s="19">
        <f t="shared" si="3"/>
        <v>18.020732747469633</v>
      </c>
      <c r="G27" s="19">
        <f t="shared" si="4"/>
        <v>7.2082930989878538</v>
      </c>
      <c r="H27" s="20">
        <f t="shared" si="5"/>
        <v>34.239392220192308</v>
      </c>
    </row>
    <row r="28" spans="1:8" x14ac:dyDescent="0.3">
      <c r="A28" s="8">
        <f t="shared" si="6"/>
        <v>21</v>
      </c>
      <c r="B28" s="18">
        <v>57323.74</v>
      </c>
      <c r="C28" s="18">
        <f t="shared" si="0"/>
        <v>71276.338315999994</v>
      </c>
      <c r="D28" s="18">
        <f t="shared" si="1"/>
        <v>5939.6948596666671</v>
      </c>
      <c r="E28" s="19">
        <f t="shared" si="2"/>
        <v>36.071021414979754</v>
      </c>
      <c r="F28" s="19">
        <f t="shared" si="3"/>
        <v>18.035510707489877</v>
      </c>
      <c r="G28" s="19">
        <f t="shared" si="4"/>
        <v>7.2142042829959507</v>
      </c>
      <c r="H28" s="20">
        <f t="shared" si="5"/>
        <v>34.267470344230766</v>
      </c>
    </row>
    <row r="29" spans="1:8" x14ac:dyDescent="0.3">
      <c r="A29" s="8">
        <f t="shared" si="6"/>
        <v>22</v>
      </c>
      <c r="B29" s="18">
        <v>59330.97</v>
      </c>
      <c r="C29" s="18">
        <f t="shared" si="0"/>
        <v>73772.128098000001</v>
      </c>
      <c r="D29" s="18">
        <f t="shared" si="1"/>
        <v>6147.6773415000007</v>
      </c>
      <c r="E29" s="19">
        <f t="shared" si="2"/>
        <v>37.334072924089071</v>
      </c>
      <c r="F29" s="19">
        <f t="shared" si="3"/>
        <v>18.667036462044535</v>
      </c>
      <c r="G29" s="19">
        <f t="shared" si="4"/>
        <v>7.466814584817814</v>
      </c>
      <c r="H29" s="20">
        <f t="shared" si="5"/>
        <v>35.467369277884615</v>
      </c>
    </row>
    <row r="30" spans="1:8" x14ac:dyDescent="0.3">
      <c r="A30" s="8">
        <f t="shared" si="6"/>
        <v>23</v>
      </c>
      <c r="B30" s="18">
        <v>61385.14</v>
      </c>
      <c r="C30" s="18">
        <f t="shared" si="0"/>
        <v>76326.283076000007</v>
      </c>
      <c r="D30" s="18">
        <f t="shared" si="1"/>
        <v>6360.5235896666672</v>
      </c>
      <c r="E30" s="19">
        <f t="shared" si="2"/>
        <v>38.626661475708502</v>
      </c>
      <c r="F30" s="19">
        <f t="shared" si="3"/>
        <v>19.313330737854251</v>
      </c>
      <c r="G30" s="19">
        <f t="shared" si="4"/>
        <v>7.7253322951417003</v>
      </c>
      <c r="H30" s="20">
        <f t="shared" si="5"/>
        <v>36.695328401923078</v>
      </c>
    </row>
    <row r="31" spans="1:8" x14ac:dyDescent="0.3">
      <c r="A31" s="8">
        <f t="shared" si="6"/>
        <v>24</v>
      </c>
      <c r="B31" s="18">
        <v>63392.37</v>
      </c>
      <c r="C31" s="18">
        <f t="shared" si="0"/>
        <v>78822.072858000014</v>
      </c>
      <c r="D31" s="18">
        <f t="shared" si="1"/>
        <v>6568.5060715000009</v>
      </c>
      <c r="E31" s="19">
        <f t="shared" si="2"/>
        <v>39.88971298481782</v>
      </c>
      <c r="F31" s="19">
        <f t="shared" si="3"/>
        <v>19.94485649240891</v>
      </c>
      <c r="G31" s="19">
        <f t="shared" si="4"/>
        <v>7.9779425969635636</v>
      </c>
      <c r="H31" s="20">
        <f t="shared" si="5"/>
        <v>37.895227335576926</v>
      </c>
    </row>
    <row r="32" spans="1:8" x14ac:dyDescent="0.3">
      <c r="A32" s="8">
        <f t="shared" si="6"/>
        <v>25</v>
      </c>
      <c r="B32" s="18">
        <v>63505.99</v>
      </c>
      <c r="C32" s="18">
        <f t="shared" si="0"/>
        <v>78963.347966000001</v>
      </c>
      <c r="D32" s="18">
        <f t="shared" si="1"/>
        <v>6580.2789971666671</v>
      </c>
      <c r="E32" s="19">
        <f t="shared" si="2"/>
        <v>39.961208484817817</v>
      </c>
      <c r="F32" s="19">
        <f t="shared" si="3"/>
        <v>19.980604242408909</v>
      </c>
      <c r="G32" s="19">
        <f t="shared" si="4"/>
        <v>7.9922416969635632</v>
      </c>
      <c r="H32" s="20">
        <f t="shared" si="5"/>
        <v>37.963148060576927</v>
      </c>
    </row>
    <row r="33" spans="1:8" x14ac:dyDescent="0.3">
      <c r="A33" s="8">
        <f t="shared" si="6"/>
        <v>26</v>
      </c>
      <c r="B33" s="18">
        <v>63611.26</v>
      </c>
      <c r="C33" s="18">
        <f t="shared" si="0"/>
        <v>79094.240684000004</v>
      </c>
      <c r="D33" s="18">
        <f t="shared" si="1"/>
        <v>6591.1867236666676</v>
      </c>
      <c r="E33" s="19">
        <f t="shared" si="2"/>
        <v>40.027449738866402</v>
      </c>
      <c r="F33" s="19">
        <f t="shared" si="3"/>
        <v>20.013724869433201</v>
      </c>
      <c r="G33" s="19">
        <f t="shared" si="4"/>
        <v>8.005489947773281</v>
      </c>
      <c r="H33" s="20">
        <f t="shared" si="5"/>
        <v>38.026077251923077</v>
      </c>
    </row>
    <row r="34" spans="1:8" x14ac:dyDescent="0.3">
      <c r="A34" s="8">
        <f t="shared" si="6"/>
        <v>27</v>
      </c>
      <c r="B34" s="18">
        <v>63708.79</v>
      </c>
      <c r="C34" s="18">
        <f t="shared" si="0"/>
        <v>79215.50948600001</v>
      </c>
      <c r="D34" s="18">
        <f t="shared" si="1"/>
        <v>6601.2924571666663</v>
      </c>
      <c r="E34" s="19">
        <f t="shared" si="2"/>
        <v>40.088820590080978</v>
      </c>
      <c r="F34" s="19">
        <f t="shared" si="3"/>
        <v>20.044410295040489</v>
      </c>
      <c r="G34" s="19">
        <f t="shared" si="4"/>
        <v>8.0177641180161956</v>
      </c>
      <c r="H34" s="20">
        <f t="shared" si="5"/>
        <v>38.084379560576927</v>
      </c>
    </row>
    <row r="35" spans="1:8" x14ac:dyDescent="0.3">
      <c r="A35" s="8">
        <f t="shared" si="6"/>
        <v>28</v>
      </c>
      <c r="B35" s="18">
        <v>63799.15</v>
      </c>
      <c r="C35" s="18">
        <f t="shared" si="0"/>
        <v>79327.863110000006</v>
      </c>
      <c r="D35" s="18">
        <f t="shared" si="1"/>
        <v>6610.6552591666677</v>
      </c>
      <c r="E35" s="19">
        <f t="shared" si="2"/>
        <v>40.145679711538463</v>
      </c>
      <c r="F35" s="19">
        <f t="shared" si="3"/>
        <v>20.072839855769232</v>
      </c>
      <c r="G35" s="19">
        <f t="shared" si="4"/>
        <v>8.0291359423076933</v>
      </c>
      <c r="H35" s="20">
        <f t="shared" si="5"/>
        <v>38.138395725961544</v>
      </c>
    </row>
    <row r="36" spans="1:8" x14ac:dyDescent="0.3">
      <c r="A36" s="8">
        <f t="shared" si="6"/>
        <v>29</v>
      </c>
      <c r="B36" s="18">
        <v>63882.82</v>
      </c>
      <c r="C36" s="18">
        <f t="shared" si="0"/>
        <v>79431.898388000001</v>
      </c>
      <c r="D36" s="18">
        <f t="shared" si="1"/>
        <v>6619.3248656666674</v>
      </c>
      <c r="E36" s="19">
        <f t="shared" si="2"/>
        <v>40.198329143724699</v>
      </c>
      <c r="F36" s="19">
        <f t="shared" si="3"/>
        <v>20.09916457186235</v>
      </c>
      <c r="G36" s="19">
        <f t="shared" si="4"/>
        <v>8.0396658287449405</v>
      </c>
      <c r="H36" s="20">
        <f t="shared" si="5"/>
        <v>38.188412686538463</v>
      </c>
    </row>
    <row r="37" spans="1:8" x14ac:dyDescent="0.3">
      <c r="A37" s="8">
        <f t="shared" si="6"/>
        <v>30</v>
      </c>
      <c r="B37" s="18">
        <v>63960.39</v>
      </c>
      <c r="C37" s="18">
        <f t="shared" si="0"/>
        <v>79528.348926000006</v>
      </c>
      <c r="D37" s="18">
        <f t="shared" si="1"/>
        <v>6627.3624105000008</v>
      </c>
      <c r="E37" s="19">
        <f t="shared" si="2"/>
        <v>40.247140144736846</v>
      </c>
      <c r="F37" s="19">
        <f t="shared" si="3"/>
        <v>20.123570072368423</v>
      </c>
      <c r="G37" s="19">
        <f t="shared" si="4"/>
        <v>8.0494280289473696</v>
      </c>
      <c r="H37" s="20">
        <f t="shared" si="5"/>
        <v>38.234783137500003</v>
      </c>
    </row>
    <row r="38" spans="1:8" x14ac:dyDescent="0.3">
      <c r="A38" s="8">
        <f t="shared" si="6"/>
        <v>31</v>
      </c>
      <c r="B38" s="18">
        <v>64032.18</v>
      </c>
      <c r="C38" s="18">
        <f t="shared" si="0"/>
        <v>79617.612611999997</v>
      </c>
      <c r="D38" s="18">
        <f t="shared" si="1"/>
        <v>6634.8010510000004</v>
      </c>
      <c r="E38" s="19">
        <f t="shared" si="2"/>
        <v>40.292314074898783</v>
      </c>
      <c r="F38" s="19">
        <f t="shared" si="3"/>
        <v>20.146157037449392</v>
      </c>
      <c r="G38" s="19">
        <f t="shared" si="4"/>
        <v>8.058462814979757</v>
      </c>
      <c r="H38" s="20">
        <f t="shared" si="5"/>
        <v>38.277698371153846</v>
      </c>
    </row>
    <row r="39" spans="1:8" x14ac:dyDescent="0.3">
      <c r="A39" s="8">
        <f t="shared" si="6"/>
        <v>32</v>
      </c>
      <c r="B39" s="18">
        <v>64098.68</v>
      </c>
      <c r="C39" s="18">
        <f t="shared" si="0"/>
        <v>79700.298712000003</v>
      </c>
      <c r="D39" s="18">
        <f t="shared" si="1"/>
        <v>6641.6915593333333</v>
      </c>
      <c r="E39" s="19">
        <f t="shared" si="2"/>
        <v>40.334159267206481</v>
      </c>
      <c r="F39" s="19">
        <f t="shared" si="3"/>
        <v>20.16707963360324</v>
      </c>
      <c r="G39" s="19">
        <f t="shared" si="4"/>
        <v>8.0668318534412968</v>
      </c>
      <c r="H39" s="20">
        <f t="shared" si="5"/>
        <v>38.317451303846155</v>
      </c>
    </row>
    <row r="40" spans="1:8" x14ac:dyDescent="0.3">
      <c r="A40" s="8">
        <f t="shared" si="6"/>
        <v>33</v>
      </c>
      <c r="B40" s="18">
        <v>64160.22</v>
      </c>
      <c r="C40" s="18">
        <f t="shared" si="0"/>
        <v>79776.817548000006</v>
      </c>
      <c r="D40" s="18">
        <f t="shared" si="1"/>
        <v>6648.0681290000011</v>
      </c>
      <c r="E40" s="19">
        <f t="shared" si="2"/>
        <v>40.372883374493931</v>
      </c>
      <c r="F40" s="19">
        <f t="shared" si="3"/>
        <v>20.186441687246965</v>
      </c>
      <c r="G40" s="19">
        <f t="shared" si="4"/>
        <v>8.0745766748987862</v>
      </c>
      <c r="H40" s="20">
        <f t="shared" si="5"/>
        <v>38.354239205769233</v>
      </c>
    </row>
    <row r="41" spans="1:8" x14ac:dyDescent="0.3">
      <c r="A41" s="8">
        <f t="shared" si="6"/>
        <v>34</v>
      </c>
      <c r="B41" s="18">
        <v>64217.26</v>
      </c>
      <c r="C41" s="18">
        <f t="shared" si="0"/>
        <v>79847.741084000008</v>
      </c>
      <c r="D41" s="18">
        <f t="shared" si="1"/>
        <v>6653.9784236666674</v>
      </c>
      <c r="E41" s="19">
        <f t="shared" si="2"/>
        <v>40.408775852226725</v>
      </c>
      <c r="F41" s="19">
        <f t="shared" si="3"/>
        <v>20.204387926113363</v>
      </c>
      <c r="G41" s="19">
        <f t="shared" si="4"/>
        <v>8.0817551704453443</v>
      </c>
      <c r="H41" s="20">
        <f t="shared" si="5"/>
        <v>38.388337059615388</v>
      </c>
    </row>
    <row r="42" spans="1:8" x14ac:dyDescent="0.3">
      <c r="A42" s="21">
        <f t="shared" si="6"/>
        <v>35</v>
      </c>
      <c r="B42" s="22">
        <v>64270.03</v>
      </c>
      <c r="C42" s="22">
        <f t="shared" si="0"/>
        <v>79913.355301999996</v>
      </c>
      <c r="D42" s="22">
        <f t="shared" si="1"/>
        <v>6659.446275166667</v>
      </c>
      <c r="E42" s="23">
        <f t="shared" si="2"/>
        <v>40.441981428137652</v>
      </c>
      <c r="F42" s="23">
        <f t="shared" si="3"/>
        <v>20.220990714068826</v>
      </c>
      <c r="G42" s="23">
        <f t="shared" si="4"/>
        <v>8.08839628562753</v>
      </c>
      <c r="H42" s="24">
        <f t="shared" si="5"/>
        <v>38.419882356730767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19</v>
      </c>
      <c r="B1" s="1" t="s">
        <v>63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38683.82</v>
      </c>
      <c r="C7" s="18">
        <f t="shared" ref="C7:C42" si="0">B7*$D$3</f>
        <v>48099.461788000001</v>
      </c>
      <c r="D7" s="18">
        <f t="shared" ref="D7:D42" si="1">B7/12*$D$3</f>
        <v>4008.2884823333334</v>
      </c>
      <c r="E7" s="19">
        <f t="shared" ref="E7:E42" si="2">C7/1976</f>
        <v>24.341832888663969</v>
      </c>
      <c r="F7" s="19">
        <f>E7/2</f>
        <v>12.170916444331985</v>
      </c>
      <c r="G7" s="19">
        <f>E7/5</f>
        <v>4.868366577732794</v>
      </c>
      <c r="H7" s="20">
        <f>C7/2080</f>
        <v>23.124741244230769</v>
      </c>
    </row>
    <row r="8" spans="1:8" x14ac:dyDescent="0.3">
      <c r="A8" s="8">
        <f>A7+1</f>
        <v>1</v>
      </c>
      <c r="B8" s="18">
        <v>39790.76</v>
      </c>
      <c r="C8" s="18">
        <f t="shared" si="0"/>
        <v>49475.830984000007</v>
      </c>
      <c r="D8" s="18">
        <f t="shared" si="1"/>
        <v>4122.9859153333337</v>
      </c>
      <c r="E8" s="19">
        <f t="shared" si="2"/>
        <v>25.038376004048587</v>
      </c>
      <c r="F8" s="19">
        <f t="shared" ref="F8:F42" si="3">E8/2</f>
        <v>12.519188002024293</v>
      </c>
      <c r="G8" s="19">
        <f t="shared" ref="G8:G42" si="4">E8/5</f>
        <v>5.0076752008097172</v>
      </c>
      <c r="H8" s="20">
        <f t="shared" ref="H8:H42" si="5">C8/2080</f>
        <v>23.786457203846158</v>
      </c>
    </row>
    <row r="9" spans="1:8" x14ac:dyDescent="0.3">
      <c r="A9" s="8">
        <f t="shared" ref="A9:A42" si="6">A8+1</f>
        <v>2</v>
      </c>
      <c r="B9" s="18">
        <v>40930.33</v>
      </c>
      <c r="C9" s="18">
        <f t="shared" si="0"/>
        <v>50892.772322000004</v>
      </c>
      <c r="D9" s="18">
        <f t="shared" si="1"/>
        <v>4241.064360166667</v>
      </c>
      <c r="E9" s="19">
        <f t="shared" si="2"/>
        <v>25.755451579959516</v>
      </c>
      <c r="F9" s="19">
        <f t="shared" si="3"/>
        <v>12.877725789979758</v>
      </c>
      <c r="G9" s="19">
        <f t="shared" si="4"/>
        <v>5.1510903159919028</v>
      </c>
      <c r="H9" s="20">
        <f t="shared" si="5"/>
        <v>24.467679000961539</v>
      </c>
    </row>
    <row r="10" spans="1:8" x14ac:dyDescent="0.3">
      <c r="A10" s="8">
        <f t="shared" si="6"/>
        <v>3</v>
      </c>
      <c r="B10" s="18">
        <v>42069.87</v>
      </c>
      <c r="C10" s="18">
        <f t="shared" si="0"/>
        <v>52309.676358000004</v>
      </c>
      <c r="D10" s="18">
        <f t="shared" si="1"/>
        <v>4359.1396965000004</v>
      </c>
      <c r="E10" s="19">
        <f t="shared" si="2"/>
        <v>26.472508278340083</v>
      </c>
      <c r="F10" s="19">
        <f t="shared" si="3"/>
        <v>13.236254139170041</v>
      </c>
      <c r="G10" s="19">
        <f t="shared" si="4"/>
        <v>5.2945016556680162</v>
      </c>
      <c r="H10" s="20">
        <f t="shared" si="5"/>
        <v>25.148882864423079</v>
      </c>
    </row>
    <row r="11" spans="1:8" x14ac:dyDescent="0.3">
      <c r="A11" s="8">
        <f t="shared" si="6"/>
        <v>4</v>
      </c>
      <c r="B11" s="18">
        <v>43437.37</v>
      </c>
      <c r="C11" s="18">
        <f t="shared" si="0"/>
        <v>54010.025858000008</v>
      </c>
      <c r="D11" s="18">
        <f t="shared" si="1"/>
        <v>4500.8354881666673</v>
      </c>
      <c r="E11" s="19">
        <f t="shared" si="2"/>
        <v>27.333009037449397</v>
      </c>
      <c r="F11" s="19">
        <f t="shared" si="3"/>
        <v>13.666504518724699</v>
      </c>
      <c r="G11" s="19">
        <f t="shared" si="4"/>
        <v>5.4666018074898792</v>
      </c>
      <c r="H11" s="20">
        <f t="shared" si="5"/>
        <v>25.966358585576927</v>
      </c>
    </row>
    <row r="12" spans="1:8" x14ac:dyDescent="0.3">
      <c r="A12" s="8">
        <f t="shared" si="6"/>
        <v>5</v>
      </c>
      <c r="B12" s="18">
        <v>45215.09</v>
      </c>
      <c r="C12" s="18">
        <f t="shared" si="0"/>
        <v>56220.442905999997</v>
      </c>
      <c r="D12" s="18">
        <f t="shared" si="1"/>
        <v>4685.0369088333327</v>
      </c>
      <c r="E12" s="19">
        <f t="shared" si="2"/>
        <v>28.451641146761133</v>
      </c>
      <c r="F12" s="19">
        <f t="shared" si="3"/>
        <v>14.225820573380567</v>
      </c>
      <c r="G12" s="19">
        <f t="shared" si="4"/>
        <v>5.690328229352227</v>
      </c>
      <c r="H12" s="20">
        <f t="shared" si="5"/>
        <v>27.029059089423075</v>
      </c>
    </row>
    <row r="13" spans="1:8" x14ac:dyDescent="0.3">
      <c r="A13" s="8">
        <f t="shared" si="6"/>
        <v>6</v>
      </c>
      <c r="B13" s="18">
        <v>45215.09</v>
      </c>
      <c r="C13" s="18">
        <f t="shared" si="0"/>
        <v>56220.442905999997</v>
      </c>
      <c r="D13" s="18">
        <f t="shared" si="1"/>
        <v>4685.0369088333327</v>
      </c>
      <c r="E13" s="19">
        <f t="shared" si="2"/>
        <v>28.451641146761133</v>
      </c>
      <c r="F13" s="19">
        <f t="shared" si="3"/>
        <v>14.225820573380567</v>
      </c>
      <c r="G13" s="19">
        <f t="shared" si="4"/>
        <v>5.690328229352227</v>
      </c>
      <c r="H13" s="20">
        <f t="shared" si="5"/>
        <v>27.029059089423075</v>
      </c>
    </row>
    <row r="14" spans="1:8" x14ac:dyDescent="0.3">
      <c r="A14" s="8">
        <f t="shared" si="6"/>
        <v>7</v>
      </c>
      <c r="B14" s="18">
        <v>47038.37</v>
      </c>
      <c r="C14" s="18">
        <f t="shared" si="0"/>
        <v>58487.509258000006</v>
      </c>
      <c r="D14" s="18">
        <f t="shared" si="1"/>
        <v>4873.9591048333341</v>
      </c>
      <c r="E14" s="19">
        <f t="shared" si="2"/>
        <v>29.598941932186239</v>
      </c>
      <c r="F14" s="19">
        <f t="shared" si="3"/>
        <v>14.79947096609312</v>
      </c>
      <c r="G14" s="19">
        <f t="shared" si="4"/>
        <v>5.919788386437248</v>
      </c>
      <c r="H14" s="20">
        <f t="shared" si="5"/>
        <v>28.118994835576927</v>
      </c>
    </row>
    <row r="15" spans="1:8" x14ac:dyDescent="0.3">
      <c r="A15" s="8">
        <f t="shared" si="6"/>
        <v>8</v>
      </c>
      <c r="B15" s="18">
        <v>47038.37</v>
      </c>
      <c r="C15" s="18">
        <f t="shared" si="0"/>
        <v>58487.509258000006</v>
      </c>
      <c r="D15" s="18">
        <f t="shared" si="1"/>
        <v>4873.9591048333341</v>
      </c>
      <c r="E15" s="19">
        <f t="shared" si="2"/>
        <v>29.598941932186239</v>
      </c>
      <c r="F15" s="19">
        <f t="shared" si="3"/>
        <v>14.79947096609312</v>
      </c>
      <c r="G15" s="19">
        <f t="shared" si="4"/>
        <v>5.919788386437248</v>
      </c>
      <c r="H15" s="20">
        <f t="shared" si="5"/>
        <v>28.118994835576927</v>
      </c>
    </row>
    <row r="16" spans="1:8" x14ac:dyDescent="0.3">
      <c r="A16" s="8">
        <f t="shared" si="6"/>
        <v>9</v>
      </c>
      <c r="B16" s="18">
        <v>48861.7</v>
      </c>
      <c r="C16" s="18">
        <f t="shared" si="0"/>
        <v>60754.637779999997</v>
      </c>
      <c r="D16" s="18">
        <f t="shared" si="1"/>
        <v>5062.8864816666664</v>
      </c>
      <c r="E16" s="19">
        <f t="shared" si="2"/>
        <v>30.746274180161944</v>
      </c>
      <c r="F16" s="19">
        <f t="shared" si="3"/>
        <v>15.373137090080972</v>
      </c>
      <c r="G16" s="19">
        <f t="shared" si="4"/>
        <v>6.1492548360323891</v>
      </c>
      <c r="H16" s="20">
        <f t="shared" si="5"/>
        <v>29.208960471153844</v>
      </c>
    </row>
    <row r="17" spans="1:8" x14ac:dyDescent="0.3">
      <c r="A17" s="8">
        <f t="shared" si="6"/>
        <v>10</v>
      </c>
      <c r="B17" s="18">
        <v>48861.7</v>
      </c>
      <c r="C17" s="18">
        <f t="shared" si="0"/>
        <v>60754.637779999997</v>
      </c>
      <c r="D17" s="18">
        <f t="shared" si="1"/>
        <v>5062.8864816666664</v>
      </c>
      <c r="E17" s="19">
        <f t="shared" si="2"/>
        <v>30.746274180161944</v>
      </c>
      <c r="F17" s="19">
        <f t="shared" si="3"/>
        <v>15.373137090080972</v>
      </c>
      <c r="G17" s="19">
        <f t="shared" si="4"/>
        <v>6.1492548360323891</v>
      </c>
      <c r="H17" s="20">
        <f t="shared" si="5"/>
        <v>29.208960471153844</v>
      </c>
    </row>
    <row r="18" spans="1:8" x14ac:dyDescent="0.3">
      <c r="A18" s="8">
        <f t="shared" si="6"/>
        <v>11</v>
      </c>
      <c r="B18" s="18">
        <v>51140.83</v>
      </c>
      <c r="C18" s="18">
        <f t="shared" si="0"/>
        <v>63588.508022000002</v>
      </c>
      <c r="D18" s="18">
        <f t="shared" si="1"/>
        <v>5299.0423351666668</v>
      </c>
      <c r="E18" s="19">
        <f t="shared" si="2"/>
        <v>32.180419039473684</v>
      </c>
      <c r="F18" s="19">
        <f t="shared" si="3"/>
        <v>16.090209519736842</v>
      </c>
      <c r="G18" s="19">
        <f t="shared" si="4"/>
        <v>6.4360838078947369</v>
      </c>
      <c r="H18" s="20">
        <f t="shared" si="5"/>
        <v>30.5713980875</v>
      </c>
    </row>
    <row r="19" spans="1:8" x14ac:dyDescent="0.3">
      <c r="A19" s="8">
        <f t="shared" si="6"/>
        <v>12</v>
      </c>
      <c r="B19" s="18">
        <v>51140.83</v>
      </c>
      <c r="C19" s="18">
        <f t="shared" si="0"/>
        <v>63588.508022000002</v>
      </c>
      <c r="D19" s="18">
        <f t="shared" si="1"/>
        <v>5299.0423351666668</v>
      </c>
      <c r="E19" s="19">
        <f t="shared" si="2"/>
        <v>32.180419039473684</v>
      </c>
      <c r="F19" s="19">
        <f t="shared" si="3"/>
        <v>16.090209519736842</v>
      </c>
      <c r="G19" s="19">
        <f t="shared" si="4"/>
        <v>6.4360838078947369</v>
      </c>
      <c r="H19" s="20">
        <f t="shared" si="5"/>
        <v>30.5713980875</v>
      </c>
    </row>
    <row r="20" spans="1:8" x14ac:dyDescent="0.3">
      <c r="A20" s="8">
        <f t="shared" si="6"/>
        <v>13</v>
      </c>
      <c r="B20" s="18">
        <v>53192.04</v>
      </c>
      <c r="C20" s="18">
        <f t="shared" si="0"/>
        <v>66138.98253600001</v>
      </c>
      <c r="D20" s="18">
        <f t="shared" si="1"/>
        <v>5511.581878</v>
      </c>
      <c r="E20" s="19">
        <f t="shared" si="2"/>
        <v>33.471145008097174</v>
      </c>
      <c r="F20" s="19">
        <f t="shared" si="3"/>
        <v>16.735572504048587</v>
      </c>
      <c r="G20" s="19">
        <f t="shared" si="4"/>
        <v>6.6942290016194352</v>
      </c>
      <c r="H20" s="20">
        <f t="shared" si="5"/>
        <v>31.797587757692312</v>
      </c>
    </row>
    <row r="21" spans="1:8" x14ac:dyDescent="0.3">
      <c r="A21" s="8">
        <f t="shared" si="6"/>
        <v>14</v>
      </c>
      <c r="B21" s="18">
        <v>53192.04</v>
      </c>
      <c r="C21" s="18">
        <f t="shared" si="0"/>
        <v>66138.98253600001</v>
      </c>
      <c r="D21" s="18">
        <f t="shared" si="1"/>
        <v>5511.581878</v>
      </c>
      <c r="E21" s="19">
        <f t="shared" si="2"/>
        <v>33.471145008097174</v>
      </c>
      <c r="F21" s="19">
        <f t="shared" si="3"/>
        <v>16.735572504048587</v>
      </c>
      <c r="G21" s="19">
        <f t="shared" si="4"/>
        <v>6.6942290016194352</v>
      </c>
      <c r="H21" s="20">
        <f t="shared" si="5"/>
        <v>31.797587757692312</v>
      </c>
    </row>
    <row r="22" spans="1:8" x14ac:dyDescent="0.3">
      <c r="A22" s="8">
        <f t="shared" si="6"/>
        <v>15</v>
      </c>
      <c r="B22" s="18">
        <v>55243.27</v>
      </c>
      <c r="C22" s="18">
        <f t="shared" si="0"/>
        <v>68689.481918000005</v>
      </c>
      <c r="D22" s="18">
        <f t="shared" si="1"/>
        <v>5724.1234931666668</v>
      </c>
      <c r="E22" s="19">
        <f t="shared" si="2"/>
        <v>34.761883561740895</v>
      </c>
      <c r="F22" s="19">
        <f t="shared" si="3"/>
        <v>17.380941780870447</v>
      </c>
      <c r="G22" s="19">
        <f t="shared" si="4"/>
        <v>6.9523767123481788</v>
      </c>
      <c r="H22" s="20">
        <f t="shared" si="5"/>
        <v>33.023789383653849</v>
      </c>
    </row>
    <row r="23" spans="1:8" x14ac:dyDescent="0.3">
      <c r="A23" s="8">
        <f t="shared" si="6"/>
        <v>16</v>
      </c>
      <c r="B23" s="18">
        <v>55243.27</v>
      </c>
      <c r="C23" s="18">
        <f t="shared" si="0"/>
        <v>68689.481918000005</v>
      </c>
      <c r="D23" s="18">
        <f t="shared" si="1"/>
        <v>5724.1234931666668</v>
      </c>
      <c r="E23" s="19">
        <f t="shared" si="2"/>
        <v>34.761883561740895</v>
      </c>
      <c r="F23" s="19">
        <f t="shared" si="3"/>
        <v>17.380941780870447</v>
      </c>
      <c r="G23" s="19">
        <f t="shared" si="4"/>
        <v>6.9523767123481788</v>
      </c>
      <c r="H23" s="20">
        <f t="shared" si="5"/>
        <v>33.023789383653849</v>
      </c>
    </row>
    <row r="24" spans="1:8" x14ac:dyDescent="0.3">
      <c r="A24" s="8">
        <f t="shared" si="6"/>
        <v>17</v>
      </c>
      <c r="B24" s="18">
        <v>57522.400000000001</v>
      </c>
      <c r="C24" s="18">
        <f t="shared" si="0"/>
        <v>71523.352160000009</v>
      </c>
      <c r="D24" s="18">
        <f t="shared" si="1"/>
        <v>5960.2793466666672</v>
      </c>
      <c r="E24" s="19">
        <f t="shared" si="2"/>
        <v>36.196028421052638</v>
      </c>
      <c r="F24" s="19">
        <f t="shared" si="3"/>
        <v>18.098014210526319</v>
      </c>
      <c r="G24" s="19">
        <f t="shared" si="4"/>
        <v>7.2392056842105275</v>
      </c>
      <c r="H24" s="20">
        <f t="shared" si="5"/>
        <v>34.386227000000005</v>
      </c>
    </row>
    <row r="25" spans="1:8" x14ac:dyDescent="0.3">
      <c r="A25" s="8">
        <f t="shared" si="6"/>
        <v>18</v>
      </c>
      <c r="B25" s="18">
        <v>57522.400000000001</v>
      </c>
      <c r="C25" s="18">
        <f t="shared" si="0"/>
        <v>71523.352160000009</v>
      </c>
      <c r="D25" s="18">
        <f t="shared" si="1"/>
        <v>5960.2793466666672</v>
      </c>
      <c r="E25" s="19">
        <f t="shared" si="2"/>
        <v>36.196028421052638</v>
      </c>
      <c r="F25" s="19">
        <f t="shared" si="3"/>
        <v>18.098014210526319</v>
      </c>
      <c r="G25" s="19">
        <f t="shared" si="4"/>
        <v>7.2392056842105275</v>
      </c>
      <c r="H25" s="20">
        <f t="shared" si="5"/>
        <v>34.386227000000005</v>
      </c>
    </row>
    <row r="26" spans="1:8" x14ac:dyDescent="0.3">
      <c r="A26" s="8">
        <f t="shared" si="6"/>
        <v>19</v>
      </c>
      <c r="B26" s="18">
        <v>57522.400000000001</v>
      </c>
      <c r="C26" s="18">
        <f t="shared" si="0"/>
        <v>71523.352160000009</v>
      </c>
      <c r="D26" s="18">
        <f t="shared" si="1"/>
        <v>5960.2793466666672</v>
      </c>
      <c r="E26" s="19">
        <f t="shared" si="2"/>
        <v>36.196028421052638</v>
      </c>
      <c r="F26" s="19">
        <f t="shared" si="3"/>
        <v>18.098014210526319</v>
      </c>
      <c r="G26" s="19">
        <f t="shared" si="4"/>
        <v>7.2392056842105275</v>
      </c>
      <c r="H26" s="20">
        <f t="shared" si="5"/>
        <v>34.386227000000005</v>
      </c>
    </row>
    <row r="27" spans="1:8" x14ac:dyDescent="0.3">
      <c r="A27" s="8">
        <f t="shared" si="6"/>
        <v>20</v>
      </c>
      <c r="B27" s="18">
        <v>59573.58</v>
      </c>
      <c r="C27" s="18">
        <f t="shared" si="0"/>
        <v>74073.789371999999</v>
      </c>
      <c r="D27" s="18">
        <f t="shared" si="1"/>
        <v>6172.8157810000002</v>
      </c>
      <c r="E27" s="19">
        <f t="shared" si="2"/>
        <v>37.486735512145749</v>
      </c>
      <c r="F27" s="19">
        <f t="shared" si="3"/>
        <v>18.743367756072875</v>
      </c>
      <c r="G27" s="19">
        <f t="shared" si="4"/>
        <v>7.49734710242915</v>
      </c>
      <c r="H27" s="20">
        <f t="shared" si="5"/>
        <v>35.612398736538459</v>
      </c>
    </row>
    <row r="28" spans="1:8" x14ac:dyDescent="0.3">
      <c r="A28" s="8">
        <f t="shared" si="6"/>
        <v>21</v>
      </c>
      <c r="B28" s="18">
        <v>59573.58</v>
      </c>
      <c r="C28" s="18">
        <f t="shared" si="0"/>
        <v>74073.789371999999</v>
      </c>
      <c r="D28" s="18">
        <f t="shared" si="1"/>
        <v>6172.8157810000002</v>
      </c>
      <c r="E28" s="19">
        <f t="shared" si="2"/>
        <v>37.486735512145749</v>
      </c>
      <c r="F28" s="19">
        <f t="shared" si="3"/>
        <v>18.743367756072875</v>
      </c>
      <c r="G28" s="19">
        <f t="shared" si="4"/>
        <v>7.49734710242915</v>
      </c>
      <c r="H28" s="20">
        <f t="shared" si="5"/>
        <v>35.612398736538459</v>
      </c>
    </row>
    <row r="29" spans="1:8" x14ac:dyDescent="0.3">
      <c r="A29" s="8">
        <f t="shared" si="6"/>
        <v>22</v>
      </c>
      <c r="B29" s="18">
        <v>61852.7</v>
      </c>
      <c r="C29" s="18">
        <f t="shared" si="0"/>
        <v>76907.64718</v>
      </c>
      <c r="D29" s="18">
        <f t="shared" si="1"/>
        <v>6408.9705983333333</v>
      </c>
      <c r="E29" s="19">
        <f t="shared" si="2"/>
        <v>38.920874078947371</v>
      </c>
      <c r="F29" s="19">
        <f t="shared" si="3"/>
        <v>19.460437039473685</v>
      </c>
      <c r="G29" s="19">
        <f t="shared" si="4"/>
        <v>7.7841748157894743</v>
      </c>
      <c r="H29" s="20">
        <f t="shared" si="5"/>
        <v>36.974830375000003</v>
      </c>
    </row>
    <row r="30" spans="1:8" x14ac:dyDescent="0.3">
      <c r="A30" s="8">
        <f t="shared" si="6"/>
        <v>23</v>
      </c>
      <c r="B30" s="18">
        <v>64131.87</v>
      </c>
      <c r="C30" s="18">
        <f t="shared" si="0"/>
        <v>79741.567158000005</v>
      </c>
      <c r="D30" s="18">
        <f t="shared" si="1"/>
        <v>6645.130596500001</v>
      </c>
      <c r="E30" s="19">
        <f t="shared" si="2"/>
        <v>40.355044108299595</v>
      </c>
      <c r="F30" s="19">
        <f t="shared" si="3"/>
        <v>20.177522054149797</v>
      </c>
      <c r="G30" s="19">
        <f t="shared" si="4"/>
        <v>8.0710088216599196</v>
      </c>
      <c r="H30" s="20">
        <f t="shared" si="5"/>
        <v>38.337291902884616</v>
      </c>
    </row>
    <row r="31" spans="1:8" x14ac:dyDescent="0.3">
      <c r="A31" s="8">
        <f t="shared" si="6"/>
        <v>24</v>
      </c>
      <c r="B31" s="18">
        <v>65955.16</v>
      </c>
      <c r="C31" s="18">
        <f t="shared" si="0"/>
        <v>82008.645944000004</v>
      </c>
      <c r="D31" s="18">
        <f t="shared" si="1"/>
        <v>6834.053828666667</v>
      </c>
      <c r="E31" s="19">
        <f t="shared" si="2"/>
        <v>41.502351186234819</v>
      </c>
      <c r="F31" s="19">
        <f t="shared" si="3"/>
        <v>20.751175593117409</v>
      </c>
      <c r="G31" s="19">
        <f t="shared" si="4"/>
        <v>8.3004702372469641</v>
      </c>
      <c r="H31" s="20">
        <f t="shared" si="5"/>
        <v>39.427233626923076</v>
      </c>
    </row>
    <row r="32" spans="1:8" x14ac:dyDescent="0.3">
      <c r="A32" s="8">
        <f t="shared" si="6"/>
        <v>25</v>
      </c>
      <c r="B32" s="18">
        <v>66073.42</v>
      </c>
      <c r="C32" s="18">
        <f t="shared" si="0"/>
        <v>82155.690428000002</v>
      </c>
      <c r="D32" s="18">
        <f t="shared" si="1"/>
        <v>6846.3075356666668</v>
      </c>
      <c r="E32" s="19">
        <f t="shared" si="2"/>
        <v>41.576766410931178</v>
      </c>
      <c r="F32" s="19">
        <f t="shared" si="3"/>
        <v>20.788383205465589</v>
      </c>
      <c r="G32" s="19">
        <f t="shared" si="4"/>
        <v>8.3153532821862353</v>
      </c>
      <c r="H32" s="20">
        <f t="shared" si="5"/>
        <v>39.497928090384619</v>
      </c>
    </row>
    <row r="33" spans="1:8" x14ac:dyDescent="0.3">
      <c r="A33" s="8">
        <f t="shared" si="6"/>
        <v>26</v>
      </c>
      <c r="B33" s="18">
        <v>66183</v>
      </c>
      <c r="C33" s="18">
        <f t="shared" si="0"/>
        <v>82291.942200000005</v>
      </c>
      <c r="D33" s="18">
        <f t="shared" si="1"/>
        <v>6857.6618500000004</v>
      </c>
      <c r="E33" s="19">
        <f t="shared" si="2"/>
        <v>41.645719736842111</v>
      </c>
      <c r="F33" s="19">
        <f t="shared" si="3"/>
        <v>20.822859868421055</v>
      </c>
      <c r="G33" s="19">
        <f t="shared" si="4"/>
        <v>8.3291439473684221</v>
      </c>
      <c r="H33" s="20">
        <f t="shared" si="5"/>
        <v>39.563433750000002</v>
      </c>
    </row>
    <row r="34" spans="1:8" x14ac:dyDescent="0.3">
      <c r="A34" s="8">
        <f t="shared" si="6"/>
        <v>27</v>
      </c>
      <c r="B34" s="18">
        <v>66284.52</v>
      </c>
      <c r="C34" s="18">
        <f t="shared" si="0"/>
        <v>82418.172168000005</v>
      </c>
      <c r="D34" s="18">
        <f t="shared" si="1"/>
        <v>6868.1810140000007</v>
      </c>
      <c r="E34" s="19">
        <f t="shared" si="2"/>
        <v>41.709601299595143</v>
      </c>
      <c r="F34" s="19">
        <f t="shared" si="3"/>
        <v>20.854800649797571</v>
      </c>
      <c r="G34" s="19">
        <f t="shared" si="4"/>
        <v>8.3419202599190285</v>
      </c>
      <c r="H34" s="20">
        <f t="shared" si="5"/>
        <v>39.624121234615387</v>
      </c>
    </row>
    <row r="35" spans="1:8" x14ac:dyDescent="0.3">
      <c r="A35" s="8">
        <f t="shared" si="6"/>
        <v>28</v>
      </c>
      <c r="B35" s="18">
        <v>66378.58</v>
      </c>
      <c r="C35" s="18">
        <f t="shared" si="0"/>
        <v>82535.126372000013</v>
      </c>
      <c r="D35" s="18">
        <f t="shared" si="1"/>
        <v>6877.9271976666669</v>
      </c>
      <c r="E35" s="19">
        <f t="shared" si="2"/>
        <v>41.768788649797578</v>
      </c>
      <c r="F35" s="19">
        <f t="shared" si="3"/>
        <v>20.884394324898789</v>
      </c>
      <c r="G35" s="19">
        <f t="shared" si="4"/>
        <v>8.3537577299595149</v>
      </c>
      <c r="H35" s="20">
        <f t="shared" si="5"/>
        <v>39.6803492173077</v>
      </c>
    </row>
    <row r="36" spans="1:8" x14ac:dyDescent="0.3">
      <c r="A36" s="8">
        <f t="shared" si="6"/>
        <v>29</v>
      </c>
      <c r="B36" s="18">
        <v>66465.67</v>
      </c>
      <c r="C36" s="18">
        <f t="shared" si="0"/>
        <v>82643.414078000002</v>
      </c>
      <c r="D36" s="18">
        <f t="shared" si="1"/>
        <v>6886.9511731666662</v>
      </c>
      <c r="E36" s="19">
        <f t="shared" si="2"/>
        <v>41.823590120445346</v>
      </c>
      <c r="F36" s="19">
        <f t="shared" si="3"/>
        <v>20.911795060222673</v>
      </c>
      <c r="G36" s="19">
        <f t="shared" si="4"/>
        <v>8.3647180240890684</v>
      </c>
      <c r="H36" s="20">
        <f t="shared" si="5"/>
        <v>39.732410614423081</v>
      </c>
    </row>
    <row r="37" spans="1:8" x14ac:dyDescent="0.3">
      <c r="A37" s="8">
        <f t="shared" si="6"/>
        <v>30</v>
      </c>
      <c r="B37" s="18">
        <v>66546.41</v>
      </c>
      <c r="C37" s="18">
        <f t="shared" si="0"/>
        <v>82743.806194000004</v>
      </c>
      <c r="D37" s="18">
        <f t="shared" si="1"/>
        <v>6895.3171828333343</v>
      </c>
      <c r="E37" s="19">
        <f t="shared" si="2"/>
        <v>41.874395847165992</v>
      </c>
      <c r="F37" s="19">
        <f t="shared" si="3"/>
        <v>20.937197923582996</v>
      </c>
      <c r="G37" s="19">
        <f t="shared" si="4"/>
        <v>8.3748791694331981</v>
      </c>
      <c r="H37" s="20">
        <f t="shared" si="5"/>
        <v>39.780676054807692</v>
      </c>
    </row>
    <row r="38" spans="1:8" x14ac:dyDescent="0.3">
      <c r="A38" s="8">
        <f t="shared" si="6"/>
        <v>31</v>
      </c>
      <c r="B38" s="18">
        <v>66621.14</v>
      </c>
      <c r="C38" s="18">
        <f t="shared" si="0"/>
        <v>82836.725476000007</v>
      </c>
      <c r="D38" s="18">
        <f t="shared" si="1"/>
        <v>6903.0604563333336</v>
      </c>
      <c r="E38" s="19">
        <f t="shared" si="2"/>
        <v>41.921419775303647</v>
      </c>
      <c r="F38" s="19">
        <f t="shared" si="3"/>
        <v>20.960709887651824</v>
      </c>
      <c r="G38" s="19">
        <f t="shared" si="4"/>
        <v>8.3842839550607291</v>
      </c>
      <c r="H38" s="20">
        <f t="shared" si="5"/>
        <v>39.825348786538463</v>
      </c>
    </row>
    <row r="39" spans="1:8" x14ac:dyDescent="0.3">
      <c r="A39" s="8">
        <f t="shared" si="6"/>
        <v>32</v>
      </c>
      <c r="B39" s="18">
        <v>66690.36</v>
      </c>
      <c r="C39" s="18">
        <f t="shared" si="0"/>
        <v>82922.793623999998</v>
      </c>
      <c r="D39" s="18">
        <f t="shared" si="1"/>
        <v>6910.2328020000004</v>
      </c>
      <c r="E39" s="19">
        <f t="shared" si="2"/>
        <v>41.964976530364375</v>
      </c>
      <c r="F39" s="19">
        <f t="shared" si="3"/>
        <v>20.982488265182187</v>
      </c>
      <c r="G39" s="19">
        <f t="shared" si="4"/>
        <v>8.3929953060728746</v>
      </c>
      <c r="H39" s="20">
        <f t="shared" si="5"/>
        <v>39.866727703846152</v>
      </c>
    </row>
    <row r="40" spans="1:8" x14ac:dyDescent="0.3">
      <c r="A40" s="8">
        <f t="shared" si="6"/>
        <v>33</v>
      </c>
      <c r="B40" s="18">
        <v>66754.429999999993</v>
      </c>
      <c r="C40" s="18">
        <f t="shared" si="0"/>
        <v>83002.458262</v>
      </c>
      <c r="D40" s="18">
        <f t="shared" si="1"/>
        <v>6916.8715218333336</v>
      </c>
      <c r="E40" s="19">
        <f t="shared" si="2"/>
        <v>42.005292642712554</v>
      </c>
      <c r="F40" s="19">
        <f t="shared" si="3"/>
        <v>21.002646321356277</v>
      </c>
      <c r="G40" s="19">
        <f t="shared" si="4"/>
        <v>8.4010585285425101</v>
      </c>
      <c r="H40" s="20">
        <f t="shared" si="5"/>
        <v>39.90502801057692</v>
      </c>
    </row>
    <row r="41" spans="1:8" x14ac:dyDescent="0.3">
      <c r="A41" s="8">
        <f t="shared" si="6"/>
        <v>34</v>
      </c>
      <c r="B41" s="18">
        <v>66813.8</v>
      </c>
      <c r="C41" s="18">
        <f t="shared" si="0"/>
        <v>83076.278920000012</v>
      </c>
      <c r="D41" s="18">
        <f t="shared" si="1"/>
        <v>6923.023243333334</v>
      </c>
      <c r="E41" s="19">
        <f t="shared" si="2"/>
        <v>42.042651275303648</v>
      </c>
      <c r="F41" s="19">
        <f t="shared" si="3"/>
        <v>21.021325637651824</v>
      </c>
      <c r="G41" s="19">
        <f t="shared" si="4"/>
        <v>8.4085302550607288</v>
      </c>
      <c r="H41" s="20">
        <f t="shared" si="5"/>
        <v>39.940518711538466</v>
      </c>
    </row>
    <row r="42" spans="1:8" x14ac:dyDescent="0.3">
      <c r="A42" s="21">
        <f t="shared" si="6"/>
        <v>35</v>
      </c>
      <c r="B42" s="22">
        <v>66868.72</v>
      </c>
      <c r="C42" s="22">
        <f t="shared" si="0"/>
        <v>83144.566448000012</v>
      </c>
      <c r="D42" s="22">
        <f t="shared" si="1"/>
        <v>6928.7138706666674</v>
      </c>
      <c r="E42" s="23">
        <f t="shared" si="2"/>
        <v>42.077209740890694</v>
      </c>
      <c r="F42" s="23">
        <f t="shared" si="3"/>
        <v>21.038604870445347</v>
      </c>
      <c r="G42" s="23">
        <f t="shared" si="4"/>
        <v>8.4154419481781382</v>
      </c>
      <c r="H42" s="24">
        <f t="shared" si="5"/>
        <v>39.973349253846159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20</v>
      </c>
      <c r="B1" s="1" t="s">
        <v>35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44579.19</v>
      </c>
      <c r="C7" s="18">
        <f t="shared" ref="C7:C42" si="0">B7*$D$3</f>
        <v>55429.764846000005</v>
      </c>
      <c r="D7" s="18">
        <f t="shared" ref="D7:D42" si="1">B7/12*$D$3</f>
        <v>4619.1470705000011</v>
      </c>
      <c r="E7" s="19">
        <f t="shared" ref="E7:E42" si="2">C7/1976</f>
        <v>28.051500428137654</v>
      </c>
      <c r="F7" s="19">
        <f>E7/2</f>
        <v>14.025750214068827</v>
      </c>
      <c r="G7" s="19">
        <f>E7/5</f>
        <v>5.6103000856275305</v>
      </c>
      <c r="H7" s="20">
        <f>C7/2080</f>
        <v>26.648925406730772</v>
      </c>
    </row>
    <row r="8" spans="1:8" x14ac:dyDescent="0.3">
      <c r="A8" s="8">
        <f>A7+1</f>
        <v>1</v>
      </c>
      <c r="B8" s="18">
        <v>45641.919999999998</v>
      </c>
      <c r="C8" s="18">
        <f t="shared" si="0"/>
        <v>56751.163328000002</v>
      </c>
      <c r="D8" s="18">
        <f t="shared" si="1"/>
        <v>4729.2636106666669</v>
      </c>
      <c r="E8" s="19">
        <f t="shared" si="2"/>
        <v>28.720224356275306</v>
      </c>
      <c r="F8" s="19">
        <f t="shared" ref="F8:F42" si="3">E8/2</f>
        <v>14.360112178137653</v>
      </c>
      <c r="G8" s="19">
        <f t="shared" ref="G8:G42" si="4">E8/5</f>
        <v>5.7440448712550616</v>
      </c>
      <c r="H8" s="20">
        <f t="shared" ref="H8:H42" si="5">C8/2080</f>
        <v>27.284213138461539</v>
      </c>
    </row>
    <row r="9" spans="1:8" x14ac:dyDescent="0.3">
      <c r="A9" s="8">
        <f t="shared" ref="A9:A42" si="6">A8+1</f>
        <v>2</v>
      </c>
      <c r="B9" s="18">
        <v>46704.6</v>
      </c>
      <c r="C9" s="18">
        <f t="shared" si="0"/>
        <v>58072.499640000002</v>
      </c>
      <c r="D9" s="18">
        <f t="shared" si="1"/>
        <v>4839.3749699999998</v>
      </c>
      <c r="E9" s="19">
        <f t="shared" si="2"/>
        <v>29.388916821862349</v>
      </c>
      <c r="F9" s="19">
        <f t="shared" si="3"/>
        <v>14.694458410931174</v>
      </c>
      <c r="G9" s="19">
        <f t="shared" si="4"/>
        <v>5.87778336437247</v>
      </c>
      <c r="H9" s="20">
        <f t="shared" si="5"/>
        <v>27.919470980769233</v>
      </c>
    </row>
    <row r="10" spans="1:8" x14ac:dyDescent="0.3">
      <c r="A10" s="8">
        <f t="shared" si="6"/>
        <v>3</v>
      </c>
      <c r="B10" s="18">
        <v>47766.79</v>
      </c>
      <c r="C10" s="18">
        <f t="shared" si="0"/>
        <v>59393.226686000002</v>
      </c>
      <c r="D10" s="18">
        <f t="shared" si="1"/>
        <v>4949.4355571666674</v>
      </c>
      <c r="E10" s="19">
        <f t="shared" si="2"/>
        <v>30.057300954453442</v>
      </c>
      <c r="F10" s="19">
        <f t="shared" si="3"/>
        <v>15.028650477226721</v>
      </c>
      <c r="G10" s="19">
        <f t="shared" si="4"/>
        <v>6.0114601908906886</v>
      </c>
      <c r="H10" s="20">
        <f t="shared" si="5"/>
        <v>28.55443590673077</v>
      </c>
    </row>
    <row r="11" spans="1:8" x14ac:dyDescent="0.3">
      <c r="A11" s="8">
        <f t="shared" si="6"/>
        <v>4</v>
      </c>
      <c r="B11" s="18">
        <v>47766.79</v>
      </c>
      <c r="C11" s="18">
        <f t="shared" si="0"/>
        <v>59393.226686000002</v>
      </c>
      <c r="D11" s="18">
        <f t="shared" si="1"/>
        <v>4949.4355571666674</v>
      </c>
      <c r="E11" s="19">
        <f t="shared" si="2"/>
        <v>30.057300954453442</v>
      </c>
      <c r="F11" s="19">
        <f t="shared" si="3"/>
        <v>15.028650477226721</v>
      </c>
      <c r="G11" s="19">
        <f t="shared" si="4"/>
        <v>6.0114601908906886</v>
      </c>
      <c r="H11" s="20">
        <f t="shared" si="5"/>
        <v>28.55443590673077</v>
      </c>
    </row>
    <row r="12" spans="1:8" x14ac:dyDescent="0.3">
      <c r="A12" s="8">
        <f t="shared" si="6"/>
        <v>5</v>
      </c>
      <c r="B12" s="18">
        <v>49626.25</v>
      </c>
      <c r="C12" s="18">
        <f t="shared" si="0"/>
        <v>61705.27925</v>
      </c>
      <c r="D12" s="18">
        <f t="shared" si="1"/>
        <v>5142.1066041666663</v>
      </c>
      <c r="E12" s="19">
        <f t="shared" si="2"/>
        <v>31.227368041497975</v>
      </c>
      <c r="F12" s="19">
        <f t="shared" si="3"/>
        <v>15.613684020748988</v>
      </c>
      <c r="G12" s="19">
        <f t="shared" si="4"/>
        <v>6.2454736082995952</v>
      </c>
      <c r="H12" s="20">
        <f t="shared" si="5"/>
        <v>29.665999639423077</v>
      </c>
    </row>
    <row r="13" spans="1:8" x14ac:dyDescent="0.3">
      <c r="A13" s="8">
        <f t="shared" si="6"/>
        <v>6</v>
      </c>
      <c r="B13" s="18">
        <v>49626.25</v>
      </c>
      <c r="C13" s="18">
        <f t="shared" si="0"/>
        <v>61705.27925</v>
      </c>
      <c r="D13" s="18">
        <f t="shared" si="1"/>
        <v>5142.1066041666663</v>
      </c>
      <c r="E13" s="19">
        <f t="shared" si="2"/>
        <v>31.227368041497975</v>
      </c>
      <c r="F13" s="19">
        <f t="shared" si="3"/>
        <v>15.613684020748988</v>
      </c>
      <c r="G13" s="19">
        <f t="shared" si="4"/>
        <v>6.2454736082995952</v>
      </c>
      <c r="H13" s="20">
        <f t="shared" si="5"/>
        <v>29.665999639423077</v>
      </c>
    </row>
    <row r="14" spans="1:8" x14ac:dyDescent="0.3">
      <c r="A14" s="8">
        <f t="shared" si="6"/>
        <v>7</v>
      </c>
      <c r="B14" s="18">
        <v>51485.73</v>
      </c>
      <c r="C14" s="18">
        <f t="shared" si="0"/>
        <v>64017.356682000005</v>
      </c>
      <c r="D14" s="18">
        <f t="shared" si="1"/>
        <v>5334.7797234999998</v>
      </c>
      <c r="E14" s="19">
        <f t="shared" si="2"/>
        <v>32.397447713562755</v>
      </c>
      <c r="F14" s="19">
        <f t="shared" si="3"/>
        <v>16.198723856781378</v>
      </c>
      <c r="G14" s="19">
        <f t="shared" si="4"/>
        <v>6.4794895427125514</v>
      </c>
      <c r="H14" s="20">
        <f t="shared" si="5"/>
        <v>30.77757532788462</v>
      </c>
    </row>
    <row r="15" spans="1:8" x14ac:dyDescent="0.3">
      <c r="A15" s="8">
        <f t="shared" si="6"/>
        <v>8</v>
      </c>
      <c r="B15" s="18">
        <v>51485.73</v>
      </c>
      <c r="C15" s="18">
        <f t="shared" si="0"/>
        <v>64017.356682000005</v>
      </c>
      <c r="D15" s="18">
        <f t="shared" si="1"/>
        <v>5334.7797234999998</v>
      </c>
      <c r="E15" s="19">
        <f t="shared" si="2"/>
        <v>32.397447713562755</v>
      </c>
      <c r="F15" s="19">
        <f t="shared" si="3"/>
        <v>16.198723856781378</v>
      </c>
      <c r="G15" s="19">
        <f t="shared" si="4"/>
        <v>6.4794895427125514</v>
      </c>
      <c r="H15" s="20">
        <f t="shared" si="5"/>
        <v>30.77757532788462</v>
      </c>
    </row>
    <row r="16" spans="1:8" x14ac:dyDescent="0.3">
      <c r="A16" s="8">
        <f t="shared" si="6"/>
        <v>9</v>
      </c>
      <c r="B16" s="18">
        <v>53345.23</v>
      </c>
      <c r="C16" s="18">
        <f t="shared" si="0"/>
        <v>66329.458982000011</v>
      </c>
      <c r="D16" s="18">
        <f t="shared" si="1"/>
        <v>5527.4549151666679</v>
      </c>
      <c r="E16" s="19">
        <f t="shared" si="2"/>
        <v>33.567539970647779</v>
      </c>
      <c r="F16" s="19">
        <f t="shared" si="3"/>
        <v>16.78376998532389</v>
      </c>
      <c r="G16" s="19">
        <f t="shared" si="4"/>
        <v>6.7135079941295555</v>
      </c>
      <c r="H16" s="20">
        <f t="shared" si="5"/>
        <v>31.88916297211539</v>
      </c>
    </row>
    <row r="17" spans="1:8" x14ac:dyDescent="0.3">
      <c r="A17" s="8">
        <f t="shared" si="6"/>
        <v>10</v>
      </c>
      <c r="B17" s="18">
        <v>53345.23</v>
      </c>
      <c r="C17" s="18">
        <f t="shared" si="0"/>
        <v>66329.458982000011</v>
      </c>
      <c r="D17" s="18">
        <f t="shared" si="1"/>
        <v>5527.4549151666679</v>
      </c>
      <c r="E17" s="19">
        <f t="shared" si="2"/>
        <v>33.567539970647779</v>
      </c>
      <c r="F17" s="19">
        <f t="shared" si="3"/>
        <v>16.78376998532389</v>
      </c>
      <c r="G17" s="19">
        <f t="shared" si="4"/>
        <v>6.7135079941295555</v>
      </c>
      <c r="H17" s="20">
        <f t="shared" si="5"/>
        <v>31.88916297211539</v>
      </c>
    </row>
    <row r="18" spans="1:8" x14ac:dyDescent="0.3">
      <c r="A18" s="8">
        <f t="shared" si="6"/>
        <v>11</v>
      </c>
      <c r="B18" s="18">
        <v>55204.69</v>
      </c>
      <c r="C18" s="18">
        <f t="shared" si="0"/>
        <v>68641.511546000009</v>
      </c>
      <c r="D18" s="18">
        <f t="shared" si="1"/>
        <v>5720.1259621666677</v>
      </c>
      <c r="E18" s="19">
        <f t="shared" si="2"/>
        <v>34.737607057692315</v>
      </c>
      <c r="F18" s="19">
        <f t="shared" si="3"/>
        <v>17.368803528846158</v>
      </c>
      <c r="G18" s="19">
        <f t="shared" si="4"/>
        <v>6.9475214115384629</v>
      </c>
      <c r="H18" s="20">
        <f t="shared" si="5"/>
        <v>33.000726704807697</v>
      </c>
    </row>
    <row r="19" spans="1:8" x14ac:dyDescent="0.3">
      <c r="A19" s="8">
        <f t="shared" si="6"/>
        <v>12</v>
      </c>
      <c r="B19" s="18">
        <v>55204.69</v>
      </c>
      <c r="C19" s="18">
        <f t="shared" si="0"/>
        <v>68641.511546000009</v>
      </c>
      <c r="D19" s="18">
        <f t="shared" si="1"/>
        <v>5720.1259621666677</v>
      </c>
      <c r="E19" s="19">
        <f t="shared" si="2"/>
        <v>34.737607057692315</v>
      </c>
      <c r="F19" s="19">
        <f t="shared" si="3"/>
        <v>17.368803528846158</v>
      </c>
      <c r="G19" s="19">
        <f t="shared" si="4"/>
        <v>6.9475214115384629</v>
      </c>
      <c r="H19" s="20">
        <f t="shared" si="5"/>
        <v>33.000726704807697</v>
      </c>
    </row>
    <row r="20" spans="1:8" x14ac:dyDescent="0.3">
      <c r="A20" s="8">
        <f t="shared" si="6"/>
        <v>13</v>
      </c>
      <c r="B20" s="18">
        <v>57064.18</v>
      </c>
      <c r="C20" s="18">
        <f t="shared" si="0"/>
        <v>70953.601412000004</v>
      </c>
      <c r="D20" s="18">
        <f t="shared" si="1"/>
        <v>5912.8001176666667</v>
      </c>
      <c r="E20" s="19">
        <f t="shared" si="2"/>
        <v>35.90769302226721</v>
      </c>
      <c r="F20" s="19">
        <f t="shared" si="3"/>
        <v>17.953846511133605</v>
      </c>
      <c r="G20" s="19">
        <f t="shared" si="4"/>
        <v>7.1815386044534417</v>
      </c>
      <c r="H20" s="20">
        <f t="shared" si="5"/>
        <v>34.112308371153851</v>
      </c>
    </row>
    <row r="21" spans="1:8" x14ac:dyDescent="0.3">
      <c r="A21" s="8">
        <f t="shared" si="6"/>
        <v>14</v>
      </c>
      <c r="B21" s="18">
        <v>57064.18</v>
      </c>
      <c r="C21" s="18">
        <f t="shared" si="0"/>
        <v>70953.601412000004</v>
      </c>
      <c r="D21" s="18">
        <f t="shared" si="1"/>
        <v>5912.8001176666667</v>
      </c>
      <c r="E21" s="19">
        <f t="shared" si="2"/>
        <v>35.90769302226721</v>
      </c>
      <c r="F21" s="19">
        <f t="shared" si="3"/>
        <v>17.953846511133605</v>
      </c>
      <c r="G21" s="19">
        <f t="shared" si="4"/>
        <v>7.1815386044534417</v>
      </c>
      <c r="H21" s="20">
        <f t="shared" si="5"/>
        <v>34.112308371153851</v>
      </c>
    </row>
    <row r="22" spans="1:8" x14ac:dyDescent="0.3">
      <c r="A22" s="8">
        <f t="shared" si="6"/>
        <v>15</v>
      </c>
      <c r="B22" s="18">
        <v>58923.1</v>
      </c>
      <c r="C22" s="18">
        <f t="shared" si="0"/>
        <v>73264.982539999997</v>
      </c>
      <c r="D22" s="18">
        <f t="shared" si="1"/>
        <v>6105.4152116666664</v>
      </c>
      <c r="E22" s="19">
        <f t="shared" si="2"/>
        <v>37.077420313765181</v>
      </c>
      <c r="F22" s="19">
        <f t="shared" si="3"/>
        <v>18.53871015688259</v>
      </c>
      <c r="G22" s="19">
        <f t="shared" si="4"/>
        <v>7.4154840627530358</v>
      </c>
      <c r="H22" s="20">
        <f t="shared" si="5"/>
        <v>35.223549298076925</v>
      </c>
    </row>
    <row r="23" spans="1:8" x14ac:dyDescent="0.3">
      <c r="A23" s="8">
        <f t="shared" si="6"/>
        <v>16</v>
      </c>
      <c r="B23" s="18">
        <v>58923.1</v>
      </c>
      <c r="C23" s="18">
        <f t="shared" si="0"/>
        <v>73264.982539999997</v>
      </c>
      <c r="D23" s="18">
        <f t="shared" si="1"/>
        <v>6105.4152116666664</v>
      </c>
      <c r="E23" s="19">
        <f t="shared" si="2"/>
        <v>37.077420313765181</v>
      </c>
      <c r="F23" s="19">
        <f t="shared" si="3"/>
        <v>18.53871015688259</v>
      </c>
      <c r="G23" s="19">
        <f t="shared" si="4"/>
        <v>7.4154840627530358</v>
      </c>
      <c r="H23" s="20">
        <f t="shared" si="5"/>
        <v>35.223549298076925</v>
      </c>
    </row>
    <row r="24" spans="1:8" x14ac:dyDescent="0.3">
      <c r="A24" s="8">
        <f t="shared" si="6"/>
        <v>17</v>
      </c>
      <c r="B24" s="18">
        <v>60782.6</v>
      </c>
      <c r="C24" s="18">
        <f t="shared" si="0"/>
        <v>75577.084839999996</v>
      </c>
      <c r="D24" s="18">
        <f t="shared" si="1"/>
        <v>6298.0904033333327</v>
      </c>
      <c r="E24" s="19">
        <f t="shared" si="2"/>
        <v>38.247512570850198</v>
      </c>
      <c r="F24" s="19">
        <f t="shared" si="3"/>
        <v>19.123756285425099</v>
      </c>
      <c r="G24" s="19">
        <f t="shared" si="4"/>
        <v>7.6495025141700399</v>
      </c>
      <c r="H24" s="20">
        <f t="shared" si="5"/>
        <v>36.335136942307692</v>
      </c>
    </row>
    <row r="25" spans="1:8" x14ac:dyDescent="0.3">
      <c r="A25" s="8">
        <f t="shared" si="6"/>
        <v>18</v>
      </c>
      <c r="B25" s="18">
        <v>60782.6</v>
      </c>
      <c r="C25" s="18">
        <f t="shared" si="0"/>
        <v>75577.084839999996</v>
      </c>
      <c r="D25" s="18">
        <f t="shared" si="1"/>
        <v>6298.0904033333327</v>
      </c>
      <c r="E25" s="19">
        <f t="shared" si="2"/>
        <v>38.247512570850198</v>
      </c>
      <c r="F25" s="19">
        <f t="shared" si="3"/>
        <v>19.123756285425099</v>
      </c>
      <c r="G25" s="19">
        <f t="shared" si="4"/>
        <v>7.6495025141700399</v>
      </c>
      <c r="H25" s="20">
        <f t="shared" si="5"/>
        <v>36.335136942307692</v>
      </c>
    </row>
    <row r="26" spans="1:8" x14ac:dyDescent="0.3">
      <c r="A26" s="8">
        <f t="shared" si="6"/>
        <v>19</v>
      </c>
      <c r="B26" s="18">
        <v>62642.09</v>
      </c>
      <c r="C26" s="18">
        <f t="shared" si="0"/>
        <v>77889.174706000005</v>
      </c>
      <c r="D26" s="18">
        <f t="shared" si="1"/>
        <v>6490.7645588333335</v>
      </c>
      <c r="E26" s="19">
        <f t="shared" si="2"/>
        <v>39.417598535425107</v>
      </c>
      <c r="F26" s="19">
        <f t="shared" si="3"/>
        <v>19.708799267712553</v>
      </c>
      <c r="G26" s="19">
        <f t="shared" si="4"/>
        <v>7.8835197070850214</v>
      </c>
      <c r="H26" s="20">
        <f t="shared" si="5"/>
        <v>37.446718608653846</v>
      </c>
    </row>
    <row r="27" spans="1:8" x14ac:dyDescent="0.3">
      <c r="A27" s="8">
        <f t="shared" si="6"/>
        <v>20</v>
      </c>
      <c r="B27" s="18">
        <v>62642.09</v>
      </c>
      <c r="C27" s="18">
        <f t="shared" si="0"/>
        <v>77889.174706000005</v>
      </c>
      <c r="D27" s="18">
        <f t="shared" si="1"/>
        <v>6490.7645588333335</v>
      </c>
      <c r="E27" s="19">
        <f t="shared" si="2"/>
        <v>39.417598535425107</v>
      </c>
      <c r="F27" s="19">
        <f t="shared" si="3"/>
        <v>19.708799267712553</v>
      </c>
      <c r="G27" s="19">
        <f t="shared" si="4"/>
        <v>7.8835197070850214</v>
      </c>
      <c r="H27" s="20">
        <f t="shared" si="5"/>
        <v>37.446718608653846</v>
      </c>
    </row>
    <row r="28" spans="1:8" x14ac:dyDescent="0.3">
      <c r="A28" s="8">
        <f t="shared" si="6"/>
        <v>21</v>
      </c>
      <c r="B28" s="18">
        <v>64501.55</v>
      </c>
      <c r="C28" s="18">
        <f t="shared" si="0"/>
        <v>80201.227270000003</v>
      </c>
      <c r="D28" s="18">
        <f t="shared" si="1"/>
        <v>6683.4356058333333</v>
      </c>
      <c r="E28" s="19">
        <f t="shared" si="2"/>
        <v>40.587665622469636</v>
      </c>
      <c r="F28" s="19">
        <f t="shared" si="3"/>
        <v>20.293832811234818</v>
      </c>
      <c r="G28" s="19">
        <f t="shared" si="4"/>
        <v>8.1175331244939279</v>
      </c>
      <c r="H28" s="20">
        <f t="shared" si="5"/>
        <v>38.558282341346157</v>
      </c>
    </row>
    <row r="29" spans="1:8" x14ac:dyDescent="0.3">
      <c r="A29" s="8">
        <f t="shared" si="6"/>
        <v>22</v>
      </c>
      <c r="B29" s="18">
        <v>64501.55</v>
      </c>
      <c r="C29" s="18">
        <f t="shared" si="0"/>
        <v>80201.227270000003</v>
      </c>
      <c r="D29" s="18">
        <f t="shared" si="1"/>
        <v>6683.4356058333333</v>
      </c>
      <c r="E29" s="19">
        <f t="shared" si="2"/>
        <v>40.587665622469636</v>
      </c>
      <c r="F29" s="19">
        <f t="shared" si="3"/>
        <v>20.293832811234818</v>
      </c>
      <c r="G29" s="19">
        <f t="shared" si="4"/>
        <v>8.1175331244939279</v>
      </c>
      <c r="H29" s="20">
        <f t="shared" si="5"/>
        <v>38.558282341346157</v>
      </c>
    </row>
    <row r="30" spans="1:8" x14ac:dyDescent="0.3">
      <c r="A30" s="8">
        <f t="shared" si="6"/>
        <v>23</v>
      </c>
      <c r="B30" s="18">
        <v>66361.05</v>
      </c>
      <c r="C30" s="18">
        <f t="shared" si="0"/>
        <v>82513.329570000002</v>
      </c>
      <c r="D30" s="18">
        <f t="shared" si="1"/>
        <v>6876.1107975000014</v>
      </c>
      <c r="E30" s="19">
        <f t="shared" si="2"/>
        <v>41.75775787955466</v>
      </c>
      <c r="F30" s="19">
        <f t="shared" si="3"/>
        <v>20.87887893977733</v>
      </c>
      <c r="G30" s="19">
        <f t="shared" si="4"/>
        <v>8.351551575910932</v>
      </c>
      <c r="H30" s="20">
        <f t="shared" si="5"/>
        <v>39.669869985576923</v>
      </c>
    </row>
    <row r="31" spans="1:8" x14ac:dyDescent="0.3">
      <c r="A31" s="8">
        <f t="shared" si="6"/>
        <v>24</v>
      </c>
      <c r="B31" s="18">
        <v>66361.05</v>
      </c>
      <c r="C31" s="18">
        <f t="shared" si="0"/>
        <v>82513.329570000002</v>
      </c>
      <c r="D31" s="18">
        <f t="shared" si="1"/>
        <v>6876.1107975000014</v>
      </c>
      <c r="E31" s="19">
        <f t="shared" si="2"/>
        <v>41.75775787955466</v>
      </c>
      <c r="F31" s="19">
        <f t="shared" si="3"/>
        <v>20.87887893977733</v>
      </c>
      <c r="G31" s="19">
        <f t="shared" si="4"/>
        <v>8.351551575910932</v>
      </c>
      <c r="H31" s="20">
        <f t="shared" si="5"/>
        <v>39.669869985576923</v>
      </c>
    </row>
    <row r="32" spans="1:8" x14ac:dyDescent="0.3">
      <c r="A32" s="8">
        <f t="shared" si="6"/>
        <v>25</v>
      </c>
      <c r="B32" s="18">
        <v>66480.05</v>
      </c>
      <c r="C32" s="18">
        <f t="shared" si="0"/>
        <v>82661.294170000008</v>
      </c>
      <c r="D32" s="18">
        <f t="shared" si="1"/>
        <v>6888.4411808333334</v>
      </c>
      <c r="E32" s="19">
        <f t="shared" si="2"/>
        <v>41.832638750000001</v>
      </c>
      <c r="F32" s="19">
        <f t="shared" si="3"/>
        <v>20.916319375</v>
      </c>
      <c r="G32" s="19">
        <f t="shared" si="4"/>
        <v>8.3665277499999995</v>
      </c>
      <c r="H32" s="20">
        <f t="shared" si="5"/>
        <v>39.741006812500004</v>
      </c>
    </row>
    <row r="33" spans="1:8" x14ac:dyDescent="0.3">
      <c r="A33" s="8">
        <f t="shared" si="6"/>
        <v>26</v>
      </c>
      <c r="B33" s="18">
        <v>66590.31</v>
      </c>
      <c r="C33" s="18">
        <f t="shared" si="0"/>
        <v>82798.391453999997</v>
      </c>
      <c r="D33" s="18">
        <f t="shared" si="1"/>
        <v>6899.8659545</v>
      </c>
      <c r="E33" s="19">
        <f t="shared" si="2"/>
        <v>41.902019966599191</v>
      </c>
      <c r="F33" s="19">
        <f t="shared" si="3"/>
        <v>20.951009983299596</v>
      </c>
      <c r="G33" s="19">
        <f t="shared" si="4"/>
        <v>8.3804039933198382</v>
      </c>
      <c r="H33" s="20">
        <f t="shared" si="5"/>
        <v>39.80691896826923</v>
      </c>
    </row>
    <row r="34" spans="1:8" x14ac:dyDescent="0.3">
      <c r="A34" s="8">
        <f t="shared" si="6"/>
        <v>27</v>
      </c>
      <c r="B34" s="18">
        <v>66692.47</v>
      </c>
      <c r="C34" s="18">
        <f t="shared" si="0"/>
        <v>82925.41719800001</v>
      </c>
      <c r="D34" s="18">
        <f t="shared" si="1"/>
        <v>6910.4514331666669</v>
      </c>
      <c r="E34" s="19">
        <f t="shared" si="2"/>
        <v>41.966304250000007</v>
      </c>
      <c r="F34" s="19">
        <f t="shared" si="3"/>
        <v>20.983152125000004</v>
      </c>
      <c r="G34" s="19">
        <f t="shared" si="4"/>
        <v>8.3932608500000008</v>
      </c>
      <c r="H34" s="20">
        <f t="shared" si="5"/>
        <v>39.867989037500003</v>
      </c>
    </row>
    <row r="35" spans="1:8" x14ac:dyDescent="0.3">
      <c r="A35" s="8">
        <f t="shared" si="6"/>
        <v>28</v>
      </c>
      <c r="B35" s="18">
        <v>66787.11</v>
      </c>
      <c r="C35" s="18">
        <f t="shared" si="0"/>
        <v>83043.092574000009</v>
      </c>
      <c r="D35" s="18">
        <f t="shared" si="1"/>
        <v>6920.2577145000005</v>
      </c>
      <c r="E35" s="19">
        <f t="shared" si="2"/>
        <v>42.025856565789475</v>
      </c>
      <c r="F35" s="19">
        <f t="shared" si="3"/>
        <v>21.012928282894737</v>
      </c>
      <c r="G35" s="19">
        <f t="shared" si="4"/>
        <v>8.4051713131578953</v>
      </c>
      <c r="H35" s="20">
        <f t="shared" si="5"/>
        <v>39.924563737500002</v>
      </c>
    </row>
    <row r="36" spans="1:8" x14ac:dyDescent="0.3">
      <c r="A36" s="8">
        <f t="shared" si="6"/>
        <v>29</v>
      </c>
      <c r="B36" s="18">
        <v>66874.740000000005</v>
      </c>
      <c r="C36" s="18">
        <f t="shared" si="0"/>
        <v>83152.051716000016</v>
      </c>
      <c r="D36" s="18">
        <f t="shared" si="1"/>
        <v>6929.3376430000008</v>
      </c>
      <c r="E36" s="19">
        <f t="shared" si="2"/>
        <v>42.080997831983815</v>
      </c>
      <c r="F36" s="19">
        <f t="shared" si="3"/>
        <v>21.040498915991908</v>
      </c>
      <c r="G36" s="19">
        <f t="shared" si="4"/>
        <v>8.416199566396763</v>
      </c>
      <c r="H36" s="20">
        <f t="shared" si="5"/>
        <v>39.976947940384626</v>
      </c>
    </row>
    <row r="37" spans="1:8" x14ac:dyDescent="0.3">
      <c r="A37" s="8">
        <f t="shared" si="6"/>
        <v>30</v>
      </c>
      <c r="B37" s="18">
        <v>66955.990000000005</v>
      </c>
      <c r="C37" s="18">
        <f t="shared" si="0"/>
        <v>83253.077966000012</v>
      </c>
      <c r="D37" s="18">
        <f t="shared" si="1"/>
        <v>6937.756497166667</v>
      </c>
      <c r="E37" s="19">
        <f t="shared" si="2"/>
        <v>42.132124476720655</v>
      </c>
      <c r="F37" s="19">
        <f t="shared" si="3"/>
        <v>21.066062238360328</v>
      </c>
      <c r="G37" s="19">
        <f t="shared" si="4"/>
        <v>8.4264248953441303</v>
      </c>
      <c r="H37" s="20">
        <f t="shared" si="5"/>
        <v>40.025518252884623</v>
      </c>
    </row>
    <row r="38" spans="1:8" x14ac:dyDescent="0.3">
      <c r="A38" s="8">
        <f t="shared" si="6"/>
        <v>31</v>
      </c>
      <c r="B38" s="18">
        <v>67031.179999999993</v>
      </c>
      <c r="C38" s="18">
        <f t="shared" si="0"/>
        <v>83346.569212000002</v>
      </c>
      <c r="D38" s="18">
        <f t="shared" si="1"/>
        <v>6945.5474343333335</v>
      </c>
      <c r="E38" s="19">
        <f t="shared" si="2"/>
        <v>42.179437860323887</v>
      </c>
      <c r="F38" s="19">
        <f t="shared" si="3"/>
        <v>21.089718930161943</v>
      </c>
      <c r="G38" s="19">
        <f t="shared" si="4"/>
        <v>8.435887572064777</v>
      </c>
      <c r="H38" s="20">
        <f t="shared" si="5"/>
        <v>40.07046596730769</v>
      </c>
    </row>
    <row r="39" spans="1:8" x14ac:dyDescent="0.3">
      <c r="A39" s="8">
        <f t="shared" si="6"/>
        <v>32</v>
      </c>
      <c r="B39" s="18">
        <v>67100.820000000007</v>
      </c>
      <c r="C39" s="18">
        <f t="shared" si="0"/>
        <v>83433.15958800001</v>
      </c>
      <c r="D39" s="18">
        <f t="shared" si="1"/>
        <v>6952.7632990000011</v>
      </c>
      <c r="E39" s="19">
        <f t="shared" si="2"/>
        <v>42.223258900809718</v>
      </c>
      <c r="F39" s="19">
        <f t="shared" si="3"/>
        <v>21.111629450404859</v>
      </c>
      <c r="G39" s="19">
        <f t="shared" si="4"/>
        <v>8.4446517801619443</v>
      </c>
      <c r="H39" s="20">
        <f t="shared" si="5"/>
        <v>40.112095955769234</v>
      </c>
    </row>
    <row r="40" spans="1:8" x14ac:dyDescent="0.3">
      <c r="A40" s="8">
        <f t="shared" si="6"/>
        <v>33</v>
      </c>
      <c r="B40" s="18">
        <v>67165.289999999994</v>
      </c>
      <c r="C40" s="18">
        <f t="shared" si="0"/>
        <v>83513.321585999991</v>
      </c>
      <c r="D40" s="18">
        <f t="shared" si="1"/>
        <v>6959.4434654999995</v>
      </c>
      <c r="E40" s="19">
        <f t="shared" si="2"/>
        <v>42.26382671356275</v>
      </c>
      <c r="F40" s="19">
        <f t="shared" si="3"/>
        <v>21.131913356781375</v>
      </c>
      <c r="G40" s="19">
        <f t="shared" si="4"/>
        <v>8.4527653427125493</v>
      </c>
      <c r="H40" s="20">
        <f t="shared" si="5"/>
        <v>40.150635377884612</v>
      </c>
    </row>
    <row r="41" spans="1:8" x14ac:dyDescent="0.3">
      <c r="A41" s="8">
        <f t="shared" si="6"/>
        <v>34</v>
      </c>
      <c r="B41" s="18">
        <v>67225.039999999994</v>
      </c>
      <c r="C41" s="18">
        <f t="shared" si="0"/>
        <v>83587.614736000003</v>
      </c>
      <c r="D41" s="18">
        <f t="shared" si="1"/>
        <v>6965.6345613333333</v>
      </c>
      <c r="E41" s="19">
        <f t="shared" si="2"/>
        <v>42.30142446153846</v>
      </c>
      <c r="F41" s="19">
        <f t="shared" si="3"/>
        <v>21.15071223076923</v>
      </c>
      <c r="G41" s="19">
        <f t="shared" si="4"/>
        <v>8.4602848923076923</v>
      </c>
      <c r="H41" s="20">
        <f t="shared" si="5"/>
        <v>40.186353238461543</v>
      </c>
    </row>
    <row r="42" spans="1:8" x14ac:dyDescent="0.3">
      <c r="A42" s="21">
        <f t="shared" si="6"/>
        <v>35</v>
      </c>
      <c r="B42" s="22">
        <v>67280.3</v>
      </c>
      <c r="C42" s="22">
        <f t="shared" si="0"/>
        <v>83656.325020000004</v>
      </c>
      <c r="D42" s="22">
        <f t="shared" si="1"/>
        <v>6971.3604183333337</v>
      </c>
      <c r="E42" s="23">
        <f t="shared" si="2"/>
        <v>42.336196872469635</v>
      </c>
      <c r="F42" s="23">
        <f t="shared" si="3"/>
        <v>21.168098436234818</v>
      </c>
      <c r="G42" s="23">
        <f t="shared" si="4"/>
        <v>8.4672393744939267</v>
      </c>
      <c r="H42" s="24">
        <f t="shared" si="5"/>
        <v>40.219387028846157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22</v>
      </c>
      <c r="B1" s="1" t="s">
        <v>36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58999.41</v>
      </c>
      <c r="C7" s="18">
        <f t="shared" ref="C7:C42" si="0">B7*$D$3</f>
        <v>73359.866394000011</v>
      </c>
      <c r="D7" s="18">
        <f t="shared" ref="D7:D42" si="1">B7/12*$D$3</f>
        <v>6113.3221995000004</v>
      </c>
      <c r="E7" s="19">
        <f t="shared" ref="E7:E42" si="2">C7/1976</f>
        <v>37.125438458502032</v>
      </c>
      <c r="F7" s="19">
        <f>E7/2</f>
        <v>18.562719229251016</v>
      </c>
      <c r="G7" s="19">
        <f>E7/5</f>
        <v>7.4250876917004067</v>
      </c>
      <c r="H7" s="20">
        <f>C7/2080</f>
        <v>35.269166535576929</v>
      </c>
    </row>
    <row r="8" spans="1:8" x14ac:dyDescent="0.3">
      <c r="A8" s="8">
        <f>A7+1</f>
        <v>1</v>
      </c>
      <c r="B8" s="18">
        <v>58999.41</v>
      </c>
      <c r="C8" s="18">
        <f t="shared" si="0"/>
        <v>73359.866394000011</v>
      </c>
      <c r="D8" s="18">
        <f t="shared" si="1"/>
        <v>6113.3221995000004</v>
      </c>
      <c r="E8" s="19">
        <f t="shared" si="2"/>
        <v>37.125438458502032</v>
      </c>
      <c r="F8" s="19">
        <f t="shared" ref="F8:F42" si="3">E8/2</f>
        <v>18.562719229251016</v>
      </c>
      <c r="G8" s="19">
        <f t="shared" ref="G8:G42" si="4">E8/5</f>
        <v>7.4250876917004067</v>
      </c>
      <c r="H8" s="20">
        <f t="shared" ref="H8:H42" si="5">C8/2080</f>
        <v>35.269166535576929</v>
      </c>
    </row>
    <row r="9" spans="1:8" x14ac:dyDescent="0.3">
      <c r="A9" s="8">
        <f t="shared" ref="A9:A42" si="6">A8+1</f>
        <v>2</v>
      </c>
      <c r="B9" s="18">
        <v>61276.36</v>
      </c>
      <c r="C9" s="18">
        <f t="shared" si="0"/>
        <v>76191.026024000006</v>
      </c>
      <c r="D9" s="18">
        <f t="shared" si="1"/>
        <v>6349.2521686666678</v>
      </c>
      <c r="E9" s="19">
        <f t="shared" si="2"/>
        <v>38.55821155060729</v>
      </c>
      <c r="F9" s="19">
        <f t="shared" si="3"/>
        <v>19.279105775303645</v>
      </c>
      <c r="G9" s="19">
        <f t="shared" si="4"/>
        <v>7.7116423101214577</v>
      </c>
      <c r="H9" s="20">
        <f t="shared" si="5"/>
        <v>36.630300973076928</v>
      </c>
    </row>
    <row r="10" spans="1:8" x14ac:dyDescent="0.3">
      <c r="A10" s="8">
        <f t="shared" si="6"/>
        <v>3</v>
      </c>
      <c r="B10" s="18">
        <v>61276.36</v>
      </c>
      <c r="C10" s="18">
        <f t="shared" si="0"/>
        <v>76191.026024000006</v>
      </c>
      <c r="D10" s="18">
        <f t="shared" si="1"/>
        <v>6349.2521686666678</v>
      </c>
      <c r="E10" s="19">
        <f t="shared" si="2"/>
        <v>38.55821155060729</v>
      </c>
      <c r="F10" s="19">
        <f t="shared" si="3"/>
        <v>19.279105775303645</v>
      </c>
      <c r="G10" s="19">
        <f t="shared" si="4"/>
        <v>7.7116423101214577</v>
      </c>
      <c r="H10" s="20">
        <f t="shared" si="5"/>
        <v>36.630300973076928</v>
      </c>
    </row>
    <row r="11" spans="1:8" x14ac:dyDescent="0.3">
      <c r="A11" s="8">
        <f t="shared" si="6"/>
        <v>4</v>
      </c>
      <c r="B11" s="18">
        <v>63553.29</v>
      </c>
      <c r="C11" s="18">
        <f t="shared" si="0"/>
        <v>79022.160786000008</v>
      </c>
      <c r="D11" s="18">
        <f t="shared" si="1"/>
        <v>6585.1800655000006</v>
      </c>
      <c r="E11" s="19">
        <f t="shared" si="2"/>
        <v>39.990972057692311</v>
      </c>
      <c r="F11" s="19">
        <f t="shared" si="3"/>
        <v>19.995486028846155</v>
      </c>
      <c r="G11" s="19">
        <f t="shared" si="4"/>
        <v>7.9981944115384618</v>
      </c>
      <c r="H11" s="20">
        <f t="shared" si="5"/>
        <v>37.991423454807695</v>
      </c>
    </row>
    <row r="12" spans="1:8" x14ac:dyDescent="0.3">
      <c r="A12" s="8">
        <f t="shared" si="6"/>
        <v>5</v>
      </c>
      <c r="B12" s="18">
        <v>63553.29</v>
      </c>
      <c r="C12" s="18">
        <f t="shared" si="0"/>
        <v>79022.160786000008</v>
      </c>
      <c r="D12" s="18">
        <f t="shared" si="1"/>
        <v>6585.1800655000006</v>
      </c>
      <c r="E12" s="19">
        <f t="shared" si="2"/>
        <v>39.990972057692311</v>
      </c>
      <c r="F12" s="19">
        <f t="shared" si="3"/>
        <v>19.995486028846155</v>
      </c>
      <c r="G12" s="19">
        <f t="shared" si="4"/>
        <v>7.9981944115384618</v>
      </c>
      <c r="H12" s="20">
        <f t="shared" si="5"/>
        <v>37.991423454807695</v>
      </c>
    </row>
    <row r="13" spans="1:8" x14ac:dyDescent="0.3">
      <c r="A13" s="8">
        <f t="shared" si="6"/>
        <v>6</v>
      </c>
      <c r="B13" s="18">
        <v>65829.69</v>
      </c>
      <c r="C13" s="18">
        <f t="shared" si="0"/>
        <v>81852.636546000009</v>
      </c>
      <c r="D13" s="18">
        <f t="shared" si="1"/>
        <v>6821.0530454999998</v>
      </c>
      <c r="E13" s="19">
        <f t="shared" si="2"/>
        <v>41.423399061740895</v>
      </c>
      <c r="F13" s="19">
        <f t="shared" si="3"/>
        <v>20.711699530870447</v>
      </c>
      <c r="G13" s="19">
        <f t="shared" si="4"/>
        <v>8.2846798123481786</v>
      </c>
      <c r="H13" s="20">
        <f t="shared" si="5"/>
        <v>39.352229108653852</v>
      </c>
    </row>
    <row r="14" spans="1:8" x14ac:dyDescent="0.3">
      <c r="A14" s="8">
        <f t="shared" si="6"/>
        <v>7</v>
      </c>
      <c r="B14" s="18">
        <v>65829.69</v>
      </c>
      <c r="C14" s="18">
        <f t="shared" si="0"/>
        <v>81852.636546000009</v>
      </c>
      <c r="D14" s="18">
        <f t="shared" si="1"/>
        <v>6821.0530454999998</v>
      </c>
      <c r="E14" s="19">
        <f t="shared" si="2"/>
        <v>41.423399061740895</v>
      </c>
      <c r="F14" s="19">
        <f t="shared" si="3"/>
        <v>20.711699530870447</v>
      </c>
      <c r="G14" s="19">
        <f t="shared" si="4"/>
        <v>8.2846798123481786</v>
      </c>
      <c r="H14" s="20">
        <f t="shared" si="5"/>
        <v>39.352229108653852</v>
      </c>
    </row>
    <row r="15" spans="1:8" x14ac:dyDescent="0.3">
      <c r="A15" s="8">
        <f t="shared" si="6"/>
        <v>8</v>
      </c>
      <c r="B15" s="18">
        <v>68106.63</v>
      </c>
      <c r="C15" s="18">
        <f t="shared" si="0"/>
        <v>84683.783742000014</v>
      </c>
      <c r="D15" s="18">
        <f t="shared" si="1"/>
        <v>7056.9819785000009</v>
      </c>
      <c r="E15" s="19">
        <f t="shared" si="2"/>
        <v>42.856165861336038</v>
      </c>
      <c r="F15" s="19">
        <f t="shared" si="3"/>
        <v>21.428082930668019</v>
      </c>
      <c r="G15" s="19">
        <f t="shared" si="4"/>
        <v>8.5712331722672079</v>
      </c>
      <c r="H15" s="20">
        <f t="shared" si="5"/>
        <v>40.713357568269238</v>
      </c>
    </row>
    <row r="16" spans="1:8" x14ac:dyDescent="0.3">
      <c r="A16" s="8">
        <f t="shared" si="6"/>
        <v>9</v>
      </c>
      <c r="B16" s="18">
        <v>68106.63</v>
      </c>
      <c r="C16" s="18">
        <f t="shared" si="0"/>
        <v>84683.783742000014</v>
      </c>
      <c r="D16" s="18">
        <f t="shared" si="1"/>
        <v>7056.9819785000009</v>
      </c>
      <c r="E16" s="19">
        <f t="shared" si="2"/>
        <v>42.856165861336038</v>
      </c>
      <c r="F16" s="19">
        <f t="shared" si="3"/>
        <v>21.428082930668019</v>
      </c>
      <c r="G16" s="19">
        <f t="shared" si="4"/>
        <v>8.5712331722672079</v>
      </c>
      <c r="H16" s="20">
        <f t="shared" si="5"/>
        <v>40.713357568269238</v>
      </c>
    </row>
    <row r="17" spans="1:8" x14ac:dyDescent="0.3">
      <c r="A17" s="8">
        <f t="shared" si="6"/>
        <v>10</v>
      </c>
      <c r="B17" s="18">
        <v>70383.56</v>
      </c>
      <c r="C17" s="18">
        <f t="shared" si="0"/>
        <v>87514.918504000001</v>
      </c>
      <c r="D17" s="18">
        <f t="shared" si="1"/>
        <v>7292.9098753333328</v>
      </c>
      <c r="E17" s="19">
        <f t="shared" si="2"/>
        <v>44.288926368421052</v>
      </c>
      <c r="F17" s="19">
        <f t="shared" si="3"/>
        <v>22.144463184210526</v>
      </c>
      <c r="G17" s="19">
        <f t="shared" si="4"/>
        <v>8.8577852736842111</v>
      </c>
      <c r="H17" s="20">
        <f t="shared" si="5"/>
        <v>42.074480049999998</v>
      </c>
    </row>
    <row r="18" spans="1:8" x14ac:dyDescent="0.3">
      <c r="A18" s="8">
        <f t="shared" si="6"/>
        <v>11</v>
      </c>
      <c r="B18" s="18">
        <v>70383.56</v>
      </c>
      <c r="C18" s="18">
        <f t="shared" si="0"/>
        <v>87514.918504000001</v>
      </c>
      <c r="D18" s="18">
        <f t="shared" si="1"/>
        <v>7292.9098753333328</v>
      </c>
      <c r="E18" s="19">
        <f t="shared" si="2"/>
        <v>44.288926368421052</v>
      </c>
      <c r="F18" s="19">
        <f t="shared" si="3"/>
        <v>22.144463184210526</v>
      </c>
      <c r="G18" s="19">
        <f t="shared" si="4"/>
        <v>8.8577852736842111</v>
      </c>
      <c r="H18" s="20">
        <f t="shared" si="5"/>
        <v>42.074480049999998</v>
      </c>
    </row>
    <row r="19" spans="1:8" x14ac:dyDescent="0.3">
      <c r="A19" s="8">
        <f t="shared" si="6"/>
        <v>12</v>
      </c>
      <c r="B19" s="18">
        <v>72660.490000000005</v>
      </c>
      <c r="C19" s="18">
        <f t="shared" si="0"/>
        <v>90346.053266000017</v>
      </c>
      <c r="D19" s="18">
        <f t="shared" si="1"/>
        <v>7528.8377721666675</v>
      </c>
      <c r="E19" s="19">
        <f t="shared" si="2"/>
        <v>45.72168687550608</v>
      </c>
      <c r="F19" s="19">
        <f t="shared" si="3"/>
        <v>22.86084343775304</v>
      </c>
      <c r="G19" s="19">
        <f t="shared" si="4"/>
        <v>9.144337375101216</v>
      </c>
      <c r="H19" s="20">
        <f t="shared" si="5"/>
        <v>43.43560253173078</v>
      </c>
    </row>
    <row r="20" spans="1:8" x14ac:dyDescent="0.3">
      <c r="A20" s="8">
        <f t="shared" si="6"/>
        <v>13</v>
      </c>
      <c r="B20" s="18">
        <v>72660.490000000005</v>
      </c>
      <c r="C20" s="18">
        <f t="shared" si="0"/>
        <v>90346.053266000017</v>
      </c>
      <c r="D20" s="18">
        <f t="shared" si="1"/>
        <v>7528.8377721666675</v>
      </c>
      <c r="E20" s="19">
        <f t="shared" si="2"/>
        <v>45.72168687550608</v>
      </c>
      <c r="F20" s="19">
        <f t="shared" si="3"/>
        <v>22.86084343775304</v>
      </c>
      <c r="G20" s="19">
        <f t="shared" si="4"/>
        <v>9.144337375101216</v>
      </c>
      <c r="H20" s="20">
        <f t="shared" si="5"/>
        <v>43.43560253173078</v>
      </c>
    </row>
    <row r="21" spans="1:8" x14ac:dyDescent="0.3">
      <c r="A21" s="8">
        <f t="shared" si="6"/>
        <v>14</v>
      </c>
      <c r="B21" s="18">
        <v>74937.42</v>
      </c>
      <c r="C21" s="18">
        <f t="shared" si="0"/>
        <v>93177.188028000004</v>
      </c>
      <c r="D21" s="18">
        <f t="shared" si="1"/>
        <v>7764.7656690000003</v>
      </c>
      <c r="E21" s="19">
        <f t="shared" si="2"/>
        <v>47.154447382591094</v>
      </c>
      <c r="F21" s="19">
        <f t="shared" si="3"/>
        <v>23.577223691295547</v>
      </c>
      <c r="G21" s="19">
        <f t="shared" si="4"/>
        <v>9.4308894765182192</v>
      </c>
      <c r="H21" s="20">
        <f t="shared" si="5"/>
        <v>44.79672501346154</v>
      </c>
    </row>
    <row r="22" spans="1:8" x14ac:dyDescent="0.3">
      <c r="A22" s="8">
        <f t="shared" si="6"/>
        <v>15</v>
      </c>
      <c r="B22" s="18">
        <v>74937.42</v>
      </c>
      <c r="C22" s="18">
        <f t="shared" si="0"/>
        <v>93177.188028000004</v>
      </c>
      <c r="D22" s="18">
        <f t="shared" si="1"/>
        <v>7764.7656690000003</v>
      </c>
      <c r="E22" s="19">
        <f t="shared" si="2"/>
        <v>47.154447382591094</v>
      </c>
      <c r="F22" s="19">
        <f t="shared" si="3"/>
        <v>23.577223691295547</v>
      </c>
      <c r="G22" s="19">
        <f t="shared" si="4"/>
        <v>9.4308894765182192</v>
      </c>
      <c r="H22" s="20">
        <f t="shared" si="5"/>
        <v>44.79672501346154</v>
      </c>
    </row>
    <row r="23" spans="1:8" x14ac:dyDescent="0.3">
      <c r="A23" s="8">
        <f t="shared" si="6"/>
        <v>16</v>
      </c>
      <c r="B23" s="18">
        <v>77214.37</v>
      </c>
      <c r="C23" s="18">
        <f t="shared" si="0"/>
        <v>96008.347657999999</v>
      </c>
      <c r="D23" s="18">
        <f t="shared" si="1"/>
        <v>8000.6956381666669</v>
      </c>
      <c r="E23" s="19">
        <f t="shared" si="2"/>
        <v>48.587220474696359</v>
      </c>
      <c r="F23" s="19">
        <f t="shared" si="3"/>
        <v>24.293610237348179</v>
      </c>
      <c r="G23" s="19">
        <f t="shared" si="4"/>
        <v>9.7174440949392711</v>
      </c>
      <c r="H23" s="20">
        <f t="shared" si="5"/>
        <v>46.157859450961539</v>
      </c>
    </row>
    <row r="24" spans="1:8" x14ac:dyDescent="0.3">
      <c r="A24" s="8">
        <f t="shared" si="6"/>
        <v>17</v>
      </c>
      <c r="B24" s="18">
        <v>77214.37</v>
      </c>
      <c r="C24" s="18">
        <f t="shared" si="0"/>
        <v>96008.347657999999</v>
      </c>
      <c r="D24" s="18">
        <f t="shared" si="1"/>
        <v>8000.6956381666669</v>
      </c>
      <c r="E24" s="19">
        <f t="shared" si="2"/>
        <v>48.587220474696359</v>
      </c>
      <c r="F24" s="19">
        <f t="shared" si="3"/>
        <v>24.293610237348179</v>
      </c>
      <c r="G24" s="19">
        <f t="shared" si="4"/>
        <v>9.7174440949392711</v>
      </c>
      <c r="H24" s="20">
        <f t="shared" si="5"/>
        <v>46.157859450961539</v>
      </c>
    </row>
    <row r="25" spans="1:8" x14ac:dyDescent="0.3">
      <c r="A25" s="8">
        <f t="shared" si="6"/>
        <v>18</v>
      </c>
      <c r="B25" s="18">
        <v>79491.3</v>
      </c>
      <c r="C25" s="18">
        <f t="shared" si="0"/>
        <v>98839.482420000015</v>
      </c>
      <c r="D25" s="18">
        <f t="shared" si="1"/>
        <v>8236.6235350000006</v>
      </c>
      <c r="E25" s="19">
        <f t="shared" si="2"/>
        <v>50.019980981781387</v>
      </c>
      <c r="F25" s="19">
        <f t="shared" si="3"/>
        <v>25.009990490890694</v>
      </c>
      <c r="G25" s="19">
        <f t="shared" si="4"/>
        <v>10.003996196356278</v>
      </c>
      <c r="H25" s="20">
        <f t="shared" si="5"/>
        <v>47.518981932692313</v>
      </c>
    </row>
    <row r="26" spans="1:8" x14ac:dyDescent="0.3">
      <c r="A26" s="8">
        <f t="shared" si="6"/>
        <v>19</v>
      </c>
      <c r="B26" s="18">
        <v>79491.3</v>
      </c>
      <c r="C26" s="18">
        <f t="shared" si="0"/>
        <v>98839.482420000015</v>
      </c>
      <c r="D26" s="18">
        <f t="shared" si="1"/>
        <v>8236.6235350000006</v>
      </c>
      <c r="E26" s="19">
        <f t="shared" si="2"/>
        <v>50.019980981781387</v>
      </c>
      <c r="F26" s="19">
        <f t="shared" si="3"/>
        <v>25.009990490890694</v>
      </c>
      <c r="G26" s="19">
        <f t="shared" si="4"/>
        <v>10.003996196356278</v>
      </c>
      <c r="H26" s="20">
        <f t="shared" si="5"/>
        <v>47.518981932692313</v>
      </c>
    </row>
    <row r="27" spans="1:8" x14ac:dyDescent="0.3">
      <c r="A27" s="8">
        <f t="shared" si="6"/>
        <v>20</v>
      </c>
      <c r="B27" s="18">
        <v>81768.240000000005</v>
      </c>
      <c r="C27" s="18">
        <f t="shared" si="0"/>
        <v>101670.62961600001</v>
      </c>
      <c r="D27" s="18">
        <f t="shared" si="1"/>
        <v>8472.5524680000017</v>
      </c>
      <c r="E27" s="19">
        <f t="shared" si="2"/>
        <v>51.452747781376523</v>
      </c>
      <c r="F27" s="19">
        <f t="shared" si="3"/>
        <v>25.726373890688262</v>
      </c>
      <c r="G27" s="19">
        <f t="shared" si="4"/>
        <v>10.290549556275305</v>
      </c>
      <c r="H27" s="20">
        <f t="shared" si="5"/>
        <v>48.880110392307692</v>
      </c>
    </row>
    <row r="28" spans="1:8" x14ac:dyDescent="0.3">
      <c r="A28" s="8">
        <f t="shared" si="6"/>
        <v>21</v>
      </c>
      <c r="B28" s="18">
        <v>81768.240000000005</v>
      </c>
      <c r="C28" s="18">
        <f t="shared" si="0"/>
        <v>101670.62961600001</v>
      </c>
      <c r="D28" s="18">
        <f t="shared" si="1"/>
        <v>8472.5524680000017</v>
      </c>
      <c r="E28" s="19">
        <f t="shared" si="2"/>
        <v>51.452747781376523</v>
      </c>
      <c r="F28" s="19">
        <f t="shared" si="3"/>
        <v>25.726373890688262</v>
      </c>
      <c r="G28" s="19">
        <f t="shared" si="4"/>
        <v>10.290549556275305</v>
      </c>
      <c r="H28" s="20">
        <f t="shared" si="5"/>
        <v>48.880110392307692</v>
      </c>
    </row>
    <row r="29" spans="1:8" x14ac:dyDescent="0.3">
      <c r="A29" s="8">
        <f t="shared" si="6"/>
        <v>22</v>
      </c>
      <c r="B29" s="18">
        <v>84044.64</v>
      </c>
      <c r="C29" s="18">
        <f t="shared" si="0"/>
        <v>104501.10537600001</v>
      </c>
      <c r="D29" s="18">
        <f t="shared" si="1"/>
        <v>8708.425448</v>
      </c>
      <c r="E29" s="19">
        <f t="shared" si="2"/>
        <v>52.885174785425107</v>
      </c>
      <c r="F29" s="19">
        <f t="shared" si="3"/>
        <v>26.442587392712554</v>
      </c>
      <c r="G29" s="19">
        <f t="shared" si="4"/>
        <v>10.577034957085022</v>
      </c>
      <c r="H29" s="20">
        <f t="shared" si="5"/>
        <v>50.240916046153849</v>
      </c>
    </row>
    <row r="30" spans="1:8" x14ac:dyDescent="0.3">
      <c r="A30" s="8">
        <f t="shared" si="6"/>
        <v>23</v>
      </c>
      <c r="B30" s="18">
        <v>84044.64</v>
      </c>
      <c r="C30" s="18">
        <f t="shared" si="0"/>
        <v>104501.10537600001</v>
      </c>
      <c r="D30" s="18">
        <f t="shared" si="1"/>
        <v>8708.425448</v>
      </c>
      <c r="E30" s="19">
        <f t="shared" si="2"/>
        <v>52.885174785425107</v>
      </c>
      <c r="F30" s="19">
        <f t="shared" si="3"/>
        <v>26.442587392712554</v>
      </c>
      <c r="G30" s="19">
        <f t="shared" si="4"/>
        <v>10.577034957085022</v>
      </c>
      <c r="H30" s="20">
        <f t="shared" si="5"/>
        <v>50.240916046153849</v>
      </c>
    </row>
    <row r="31" spans="1:8" x14ac:dyDescent="0.3">
      <c r="A31" s="8">
        <f t="shared" si="6"/>
        <v>24</v>
      </c>
      <c r="B31" s="18">
        <v>84044.64</v>
      </c>
      <c r="C31" s="18">
        <f t="shared" si="0"/>
        <v>104501.10537600001</v>
      </c>
      <c r="D31" s="18">
        <f t="shared" si="1"/>
        <v>8708.425448</v>
      </c>
      <c r="E31" s="19">
        <f t="shared" si="2"/>
        <v>52.885174785425107</v>
      </c>
      <c r="F31" s="19">
        <f t="shared" si="3"/>
        <v>26.442587392712554</v>
      </c>
      <c r="G31" s="19">
        <f t="shared" si="4"/>
        <v>10.577034957085022</v>
      </c>
      <c r="H31" s="20">
        <f t="shared" si="5"/>
        <v>50.240916046153849</v>
      </c>
    </row>
    <row r="32" spans="1:8" x14ac:dyDescent="0.3">
      <c r="A32" s="8">
        <f t="shared" si="6"/>
        <v>25</v>
      </c>
      <c r="B32" s="18">
        <v>84195.72</v>
      </c>
      <c r="C32" s="18">
        <f t="shared" si="0"/>
        <v>104688.95824800001</v>
      </c>
      <c r="D32" s="18">
        <f t="shared" si="1"/>
        <v>8724.0798540000014</v>
      </c>
      <c r="E32" s="19">
        <f t="shared" si="2"/>
        <v>52.980242028340086</v>
      </c>
      <c r="F32" s="19">
        <f t="shared" si="3"/>
        <v>26.490121014170043</v>
      </c>
      <c r="G32" s="19">
        <f t="shared" si="4"/>
        <v>10.596048405668018</v>
      </c>
      <c r="H32" s="20">
        <f t="shared" si="5"/>
        <v>50.331229926923079</v>
      </c>
    </row>
    <row r="33" spans="1:8" x14ac:dyDescent="0.3">
      <c r="A33" s="8">
        <f t="shared" si="6"/>
        <v>26</v>
      </c>
      <c r="B33" s="18">
        <v>84335.7</v>
      </c>
      <c r="C33" s="18">
        <f t="shared" si="0"/>
        <v>104863.00938</v>
      </c>
      <c r="D33" s="18">
        <f t="shared" si="1"/>
        <v>8738.5841149999997</v>
      </c>
      <c r="E33" s="19">
        <f t="shared" si="2"/>
        <v>53.068324585020243</v>
      </c>
      <c r="F33" s="19">
        <f t="shared" si="3"/>
        <v>26.534162292510121</v>
      </c>
      <c r="G33" s="19">
        <f t="shared" si="4"/>
        <v>10.613664917004048</v>
      </c>
      <c r="H33" s="20">
        <f t="shared" si="5"/>
        <v>50.414908355769235</v>
      </c>
    </row>
    <row r="34" spans="1:8" x14ac:dyDescent="0.3">
      <c r="A34" s="8">
        <f t="shared" si="6"/>
        <v>27</v>
      </c>
      <c r="B34" s="18">
        <v>84465.4</v>
      </c>
      <c r="C34" s="18">
        <f t="shared" si="0"/>
        <v>105024.27836</v>
      </c>
      <c r="D34" s="18">
        <f t="shared" si="1"/>
        <v>8752.023196666667</v>
      </c>
      <c r="E34" s="19">
        <f t="shared" si="2"/>
        <v>53.149938441295546</v>
      </c>
      <c r="F34" s="19">
        <f t="shared" si="3"/>
        <v>26.574969220647773</v>
      </c>
      <c r="G34" s="19">
        <f t="shared" si="4"/>
        <v>10.62998768825911</v>
      </c>
      <c r="H34" s="20">
        <f t="shared" si="5"/>
        <v>50.492441519230766</v>
      </c>
    </row>
    <row r="35" spans="1:8" x14ac:dyDescent="0.3">
      <c r="A35" s="8">
        <f t="shared" si="6"/>
        <v>28</v>
      </c>
      <c r="B35" s="18">
        <v>84585.56</v>
      </c>
      <c r="C35" s="18">
        <f t="shared" si="0"/>
        <v>105173.685304</v>
      </c>
      <c r="D35" s="18">
        <f t="shared" si="1"/>
        <v>8764.4737753333338</v>
      </c>
      <c r="E35" s="19">
        <f t="shared" si="2"/>
        <v>53.22554924291498</v>
      </c>
      <c r="F35" s="19">
        <f t="shared" si="3"/>
        <v>26.61277462145749</v>
      </c>
      <c r="G35" s="19">
        <f t="shared" si="4"/>
        <v>10.645109848582996</v>
      </c>
      <c r="H35" s="20">
        <f t="shared" si="5"/>
        <v>50.564271780769232</v>
      </c>
    </row>
    <row r="36" spans="1:8" x14ac:dyDescent="0.3">
      <c r="A36" s="8">
        <f t="shared" si="6"/>
        <v>29</v>
      </c>
      <c r="B36" s="18">
        <v>84696.82</v>
      </c>
      <c r="C36" s="18">
        <f t="shared" si="0"/>
        <v>105312.02598800001</v>
      </c>
      <c r="D36" s="18">
        <f t="shared" si="1"/>
        <v>8776.0021656666668</v>
      </c>
      <c r="E36" s="19">
        <f t="shared" si="2"/>
        <v>53.295559710526319</v>
      </c>
      <c r="F36" s="19">
        <f t="shared" si="3"/>
        <v>26.64777985526316</v>
      </c>
      <c r="G36" s="19">
        <f t="shared" si="4"/>
        <v>10.659111942105264</v>
      </c>
      <c r="H36" s="20">
        <f t="shared" si="5"/>
        <v>50.630781725000006</v>
      </c>
    </row>
    <row r="37" spans="1:8" x14ac:dyDescent="0.3">
      <c r="A37" s="8">
        <f t="shared" si="6"/>
        <v>30</v>
      </c>
      <c r="B37" s="18">
        <v>84799.98</v>
      </c>
      <c r="C37" s="18">
        <f t="shared" si="0"/>
        <v>105440.295132</v>
      </c>
      <c r="D37" s="18">
        <f t="shared" si="1"/>
        <v>8786.6912609999999</v>
      </c>
      <c r="E37" s="19">
        <f t="shared" si="2"/>
        <v>53.360473244939271</v>
      </c>
      <c r="F37" s="19">
        <f t="shared" si="3"/>
        <v>26.680236622469636</v>
      </c>
      <c r="G37" s="19">
        <f t="shared" si="4"/>
        <v>10.672094648987855</v>
      </c>
      <c r="H37" s="20">
        <f t="shared" si="5"/>
        <v>50.692449582692305</v>
      </c>
    </row>
    <row r="38" spans="1:8" x14ac:dyDescent="0.3">
      <c r="A38" s="8">
        <f t="shared" si="6"/>
        <v>31</v>
      </c>
      <c r="B38" s="18">
        <v>84895.44</v>
      </c>
      <c r="C38" s="18">
        <f t="shared" si="0"/>
        <v>105558.99009600001</v>
      </c>
      <c r="D38" s="18">
        <f t="shared" si="1"/>
        <v>8796.5825079999995</v>
      </c>
      <c r="E38" s="19">
        <f t="shared" si="2"/>
        <v>53.420541546558709</v>
      </c>
      <c r="F38" s="19">
        <f t="shared" si="3"/>
        <v>26.710270773279355</v>
      </c>
      <c r="G38" s="19">
        <f t="shared" si="4"/>
        <v>10.684108309311743</v>
      </c>
      <c r="H38" s="20">
        <f t="shared" si="5"/>
        <v>50.749514469230775</v>
      </c>
    </row>
    <row r="39" spans="1:8" x14ac:dyDescent="0.3">
      <c r="A39" s="8">
        <f t="shared" si="6"/>
        <v>32</v>
      </c>
      <c r="B39" s="18">
        <v>84983.87</v>
      </c>
      <c r="C39" s="18">
        <f t="shared" si="0"/>
        <v>105668.943958</v>
      </c>
      <c r="D39" s="18">
        <f t="shared" si="1"/>
        <v>8805.745329833333</v>
      </c>
      <c r="E39" s="19">
        <f t="shared" si="2"/>
        <v>53.476186213562755</v>
      </c>
      <c r="F39" s="19">
        <f t="shared" si="3"/>
        <v>26.738093106781378</v>
      </c>
      <c r="G39" s="19">
        <f t="shared" si="4"/>
        <v>10.695237242712551</v>
      </c>
      <c r="H39" s="20">
        <f t="shared" si="5"/>
        <v>50.802376902884617</v>
      </c>
    </row>
    <row r="40" spans="1:8" x14ac:dyDescent="0.3">
      <c r="A40" s="8">
        <f t="shared" si="6"/>
        <v>33</v>
      </c>
      <c r="B40" s="18">
        <v>85065.72</v>
      </c>
      <c r="C40" s="18">
        <f t="shared" si="0"/>
        <v>105770.71624800001</v>
      </c>
      <c r="D40" s="18">
        <f t="shared" si="1"/>
        <v>8814.2263540000004</v>
      </c>
      <c r="E40" s="19">
        <f t="shared" si="2"/>
        <v>53.527690408906885</v>
      </c>
      <c r="F40" s="19">
        <f t="shared" si="3"/>
        <v>26.763845204453443</v>
      </c>
      <c r="G40" s="19">
        <f t="shared" si="4"/>
        <v>10.705538081781377</v>
      </c>
      <c r="H40" s="20">
        <f t="shared" si="5"/>
        <v>50.851305888461546</v>
      </c>
    </row>
    <row r="41" spans="1:8" x14ac:dyDescent="0.3">
      <c r="A41" s="8">
        <f t="shared" si="6"/>
        <v>34</v>
      </c>
      <c r="B41" s="18">
        <v>85141.56</v>
      </c>
      <c r="C41" s="18">
        <f t="shared" si="0"/>
        <v>105865.015704</v>
      </c>
      <c r="D41" s="18">
        <f t="shared" si="1"/>
        <v>8822.0846419999998</v>
      </c>
      <c r="E41" s="19">
        <f t="shared" si="2"/>
        <v>53.575412805668016</v>
      </c>
      <c r="F41" s="19">
        <f t="shared" si="3"/>
        <v>26.787706402834008</v>
      </c>
      <c r="G41" s="19">
        <f t="shared" si="4"/>
        <v>10.715082561133602</v>
      </c>
      <c r="H41" s="20">
        <f t="shared" si="5"/>
        <v>50.89664216538462</v>
      </c>
    </row>
    <row r="42" spans="1:8" x14ac:dyDescent="0.3">
      <c r="A42" s="21">
        <f t="shared" si="6"/>
        <v>35</v>
      </c>
      <c r="B42" s="22">
        <v>85211.73</v>
      </c>
      <c r="C42" s="22">
        <f t="shared" si="0"/>
        <v>105952.265082</v>
      </c>
      <c r="D42" s="22">
        <f t="shared" si="1"/>
        <v>8829.3554235000011</v>
      </c>
      <c r="E42" s="23">
        <f t="shared" si="2"/>
        <v>53.619567349190284</v>
      </c>
      <c r="F42" s="23">
        <f t="shared" si="3"/>
        <v>26.809783674595142</v>
      </c>
      <c r="G42" s="23">
        <f t="shared" si="4"/>
        <v>10.723913469838056</v>
      </c>
      <c r="H42" s="24">
        <f t="shared" si="5"/>
        <v>50.938588981730767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26</v>
      </c>
      <c r="B1" s="1" t="s">
        <v>37</v>
      </c>
    </row>
    <row r="2" spans="1:8" x14ac:dyDescent="0.3">
      <c r="A2" s="4"/>
      <c r="D2" s="3">
        <f>Inhoud!B4</f>
        <v>46235</v>
      </c>
    </row>
    <row r="3" spans="1:8" ht="14.4" x14ac:dyDescent="0.3">
      <c r="B3" s="1"/>
      <c r="C3" s="5" t="s">
        <v>1</v>
      </c>
      <c r="D3" s="33">
        <f>Inhoud!B6</f>
        <v>1.2434000000000001</v>
      </c>
    </row>
    <row r="4" spans="1:8" x14ac:dyDescent="0.3"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B7" s="18"/>
      <c r="C7" s="18"/>
      <c r="D7" s="18"/>
      <c r="E7" s="19"/>
      <c r="F7" s="19"/>
      <c r="G7" s="19"/>
      <c r="H7" s="20"/>
    </row>
    <row r="8" spans="1:8" x14ac:dyDescent="0.3">
      <c r="B8" s="18">
        <v>23133.23</v>
      </c>
      <c r="C8" s="18">
        <f t="shared" ref="C8" si="0">B8*$D$3</f>
        <v>28763.858182</v>
      </c>
      <c r="D8" s="18">
        <f>B8/12*$D$3</f>
        <v>2396.9881818333333</v>
      </c>
      <c r="E8" s="19">
        <f t="shared" ref="E8" si="1">C8/1976</f>
        <v>14.556608391700404</v>
      </c>
      <c r="F8" s="19">
        <f t="shared" ref="F8" si="2">E8/2</f>
        <v>7.2783041958502022</v>
      </c>
      <c r="G8" s="19">
        <f t="shared" ref="G8" si="3">E8/5</f>
        <v>2.911321678340081</v>
      </c>
      <c r="H8" s="20">
        <f t="shared" ref="H8" si="4">C8/2080</f>
        <v>13.828777972115384</v>
      </c>
    </row>
    <row r="9" spans="1:8" x14ac:dyDescent="0.3">
      <c r="B9" s="22"/>
      <c r="C9" s="22"/>
      <c r="D9" s="22"/>
      <c r="E9" s="23"/>
      <c r="F9" s="23"/>
      <c r="G9" s="23"/>
      <c r="H9" s="24"/>
    </row>
    <row r="12" spans="1:8" ht="14.4" x14ac:dyDescent="0.3">
      <c r="D12" s="35"/>
    </row>
    <row r="13" spans="1:8" s="1" customFormat="1" ht="14.4" x14ac:dyDescent="0.3">
      <c r="A13" s="1" t="s">
        <v>68</v>
      </c>
      <c r="D13" s="35"/>
    </row>
    <row r="15" spans="1:8" x14ac:dyDescent="0.3">
      <c r="C15" s="36"/>
      <c r="D15" s="37"/>
      <c r="E15" s="36" t="s">
        <v>67</v>
      </c>
      <c r="F15" s="37"/>
    </row>
    <row r="16" spans="1:8" x14ac:dyDescent="0.3">
      <c r="C16" s="52" t="str">
        <f>'L4'!$B$6</f>
        <v>basis 01/01/2022</v>
      </c>
      <c r="D16" s="53"/>
      <c r="E16" s="39">
        <f>D2</f>
        <v>46235</v>
      </c>
      <c r="F16" s="38"/>
    </row>
    <row r="17" spans="3:6" x14ac:dyDescent="0.3">
      <c r="C17" s="50"/>
      <c r="D17" s="51"/>
      <c r="E17" s="50"/>
      <c r="F17" s="51"/>
    </row>
    <row r="18" spans="3:6" x14ac:dyDescent="0.3">
      <c r="C18" s="47">
        <v>1.6923999999999999</v>
      </c>
      <c r="D18" s="46">
        <v>4.1955632016936084E-2</v>
      </c>
      <c r="E18" s="47">
        <f>C18*D3</f>
        <v>2.1043301599999999</v>
      </c>
      <c r="F18" s="46">
        <f>+E18/40.3399</f>
        <v>5.2164982064903484E-2</v>
      </c>
    </row>
    <row r="19" spans="3:6" x14ac:dyDescent="0.3">
      <c r="C19" s="48"/>
      <c r="D19" s="49"/>
      <c r="E19" s="48"/>
      <c r="F19" s="49"/>
    </row>
  </sheetData>
  <dataConsolidate/>
  <mergeCells count="10">
    <mergeCell ref="C18:D18"/>
    <mergeCell ref="E18:F18"/>
    <mergeCell ref="C19:D19"/>
    <mergeCell ref="E19:F19"/>
    <mergeCell ref="B4:C4"/>
    <mergeCell ref="E4:H4"/>
    <mergeCell ref="E5:G5"/>
    <mergeCell ref="C17:D17"/>
    <mergeCell ref="E17:F17"/>
    <mergeCell ref="C16:D16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19</vt:i4>
      </vt:variant>
    </vt:vector>
  </HeadingPairs>
  <TitlesOfParts>
    <vt:vector size="39" baseType="lpstr">
      <vt:lpstr>Inhoud</vt:lpstr>
      <vt:lpstr>L4</vt:lpstr>
      <vt:lpstr>L3</vt:lpstr>
      <vt:lpstr>L2</vt:lpstr>
      <vt:lpstr>A3</vt:lpstr>
      <vt:lpstr>A2</vt:lpstr>
      <vt:lpstr>A1</vt:lpstr>
      <vt:lpstr>B3</vt:lpstr>
      <vt:lpstr>B2B</vt:lpstr>
      <vt:lpstr>B2A</vt:lpstr>
      <vt:lpstr>B1C</vt:lpstr>
      <vt:lpstr>B1B</vt:lpstr>
      <vt:lpstr>MV2</vt:lpstr>
      <vt:lpstr>MV1</vt:lpstr>
      <vt:lpstr>MV1bis</vt:lpstr>
      <vt:lpstr>L1</vt:lpstr>
      <vt:lpstr>K3</vt:lpstr>
      <vt:lpstr>G1</vt:lpstr>
      <vt:lpstr>GS</vt:lpstr>
      <vt:lpstr>GEW</vt:lpstr>
      <vt:lpstr>'A1'!Afdrukbereik</vt:lpstr>
      <vt:lpstr>'A2'!Afdrukbereik</vt:lpstr>
      <vt:lpstr>'A3'!Afdrukbereik</vt:lpstr>
      <vt:lpstr>B1B!Afdrukbereik</vt:lpstr>
      <vt:lpstr>B1C!Afdrukbereik</vt:lpstr>
      <vt:lpstr>B2A!Afdrukbereik</vt:lpstr>
      <vt:lpstr>B2B!Afdrukbereik</vt:lpstr>
      <vt:lpstr>'B3'!Afdrukbereik</vt:lpstr>
      <vt:lpstr>'G1'!Afdrukbereik</vt:lpstr>
      <vt:lpstr>GEW!Afdrukbereik</vt:lpstr>
      <vt:lpstr>GS!Afdrukbereik</vt:lpstr>
      <vt:lpstr>'K3'!Afdrukbereik</vt:lpstr>
      <vt:lpstr>'L1'!Afdrukbereik</vt:lpstr>
      <vt:lpstr>'L2'!Afdrukbereik</vt:lpstr>
      <vt:lpstr>'L3'!Afdrukbereik</vt:lpstr>
      <vt:lpstr>'L4'!Afdrukbereik</vt:lpstr>
      <vt:lpstr>'MV1'!Afdrukbereik</vt:lpstr>
      <vt:lpstr>MV1bis!Afdrukbereik</vt:lpstr>
      <vt:lpstr>'MV2'!Afdrukbereik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De Looze</dc:creator>
  <cp:lastModifiedBy>Steven Delooze</cp:lastModifiedBy>
  <cp:lastPrinted>2025-02-11T14:10:45Z</cp:lastPrinted>
  <dcterms:created xsi:type="dcterms:W3CDTF">2021-06-01T12:57:59Z</dcterms:created>
  <dcterms:modified xsi:type="dcterms:W3CDTF">2026-07-20T08:26:22Z</dcterms:modified>
</cp:coreProperties>
</file>